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/>
  <mc:AlternateContent xmlns:mc="http://schemas.openxmlformats.org/markup-compatibility/2006">
    <mc:Choice Requires="x15">
      <x15ac:absPath xmlns:x15ac="http://schemas.microsoft.com/office/spreadsheetml/2010/11/ac" url="C:\Daten T530\Private Dinge\Syncordner_aktuell\Asa\2018\Preisliste\"/>
    </mc:Choice>
  </mc:AlternateContent>
  <bookViews>
    <workbookView xWindow="405" yWindow="-285" windowWidth="15480" windowHeight="8760"/>
  </bookViews>
  <sheets>
    <sheet name="Geschirrpreise" sheetId="1" r:id="rId1"/>
  </sheets>
  <definedNames>
    <definedName name="_xlnm._FilterDatabase" localSheetId="0" hidden="1">Geschirrpreise!$A$12:$J$186</definedName>
  </definedNames>
  <calcPr calcId="171027"/>
</workbook>
</file>

<file path=xl/calcChain.xml><?xml version="1.0" encoding="utf-8"?>
<calcChain xmlns="http://schemas.openxmlformats.org/spreadsheetml/2006/main">
  <c r="F113" i="1" l="1"/>
  <c r="F112" i="1"/>
  <c r="F11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55" i="1"/>
  <c r="F155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42" i="1"/>
  <c r="H39" i="1"/>
  <c r="F39" i="1"/>
  <c r="H34" i="1"/>
  <c r="F34" i="1"/>
  <c r="H33" i="1"/>
  <c r="F33" i="1"/>
  <c r="H32" i="1"/>
  <c r="F32" i="1"/>
  <c r="H46" i="1"/>
  <c r="H47" i="1"/>
  <c r="H110" i="1"/>
  <c r="H111" i="1"/>
  <c r="H120" i="1"/>
  <c r="H121" i="1"/>
  <c r="H147" i="1"/>
  <c r="H125" i="1"/>
  <c r="H124" i="1"/>
  <c r="H127" i="1"/>
  <c r="H44" i="1"/>
  <c r="H132" i="1"/>
  <c r="H131" i="1"/>
  <c r="H134" i="1"/>
  <c r="H133" i="1"/>
  <c r="H130" i="1"/>
  <c r="H129" i="1"/>
  <c r="H118" i="1"/>
  <c r="H97" i="1"/>
  <c r="H37" i="1"/>
  <c r="F37" i="1"/>
  <c r="H152" i="1"/>
  <c r="H43" i="1"/>
  <c r="H149" i="1"/>
  <c r="H87" i="1"/>
  <c r="H88" i="1"/>
  <c r="H142" i="1"/>
  <c r="H51" i="1"/>
  <c r="H50" i="1"/>
  <c r="H48" i="1"/>
  <c r="H62" i="1"/>
  <c r="H107" i="1"/>
  <c r="D138" i="1"/>
  <c r="H138" i="1" s="1"/>
  <c r="D86" i="1"/>
  <c r="H86" i="1" s="1"/>
  <c r="H21" i="1"/>
  <c r="F21" i="1"/>
  <c r="H20" i="1"/>
  <c r="F20" i="1"/>
  <c r="H19" i="1"/>
  <c r="F19" i="1"/>
  <c r="H17" i="1"/>
  <c r="F17" i="1"/>
  <c r="H59" i="1"/>
  <c r="H57" i="1"/>
  <c r="H55" i="1"/>
  <c r="F14" i="1"/>
  <c r="F15" i="1"/>
  <c r="F16" i="1"/>
  <c r="F28" i="1"/>
  <c r="F29" i="1"/>
  <c r="F30" i="1"/>
  <c r="F31" i="1"/>
  <c r="F35" i="1"/>
  <c r="F36" i="1"/>
  <c r="F38" i="1"/>
  <c r="F40" i="1"/>
  <c r="F41" i="1"/>
  <c r="F22" i="1"/>
  <c r="F23" i="1"/>
  <c r="F24" i="1"/>
  <c r="F25" i="1"/>
  <c r="F26" i="1"/>
  <c r="H14" i="1"/>
  <c r="H15" i="1"/>
  <c r="H16" i="1"/>
  <c r="H28" i="1"/>
  <c r="H29" i="1"/>
  <c r="H30" i="1"/>
  <c r="H31" i="1"/>
  <c r="H35" i="1"/>
  <c r="H36" i="1"/>
  <c r="H38" i="1"/>
  <c r="H40" i="1"/>
  <c r="H41" i="1"/>
  <c r="H42" i="1"/>
  <c r="H60" i="1"/>
  <c r="H52" i="1"/>
  <c r="H61" i="1"/>
  <c r="H22" i="1"/>
  <c r="H23" i="1"/>
  <c r="H24" i="1"/>
  <c r="H25" i="1"/>
  <c r="H26" i="1"/>
  <c r="H58" i="1"/>
  <c r="H18" i="1"/>
  <c r="H65" i="1"/>
  <c r="H53" i="1"/>
  <c r="H63" i="1"/>
  <c r="H64" i="1"/>
  <c r="H78" i="1"/>
  <c r="H79" i="1"/>
  <c r="H80" i="1"/>
  <c r="H153" i="1"/>
  <c r="H154" i="1"/>
  <c r="H66" i="1"/>
  <c r="H69" i="1"/>
  <c r="H70" i="1"/>
  <c r="H71" i="1"/>
  <c r="H72" i="1"/>
  <c r="H89" i="1"/>
  <c r="H75" i="1"/>
  <c r="H90" i="1"/>
  <c r="H74" i="1"/>
  <c r="H82" i="1"/>
  <c r="H83" i="1"/>
  <c r="H84" i="1"/>
  <c r="H85" i="1"/>
  <c r="H91" i="1"/>
  <c r="H158" i="1"/>
  <c r="H92" i="1"/>
  <c r="H93" i="1"/>
  <c r="H94" i="1"/>
  <c r="H96" i="1"/>
  <c r="H100" i="1"/>
  <c r="H101" i="1"/>
  <c r="H102" i="1"/>
  <c r="H103" i="1"/>
  <c r="H104" i="1"/>
  <c r="H105" i="1"/>
  <c r="H108" i="1"/>
  <c r="H109" i="1"/>
  <c r="H116" i="1"/>
  <c r="H117" i="1"/>
  <c r="H119" i="1"/>
  <c r="H122" i="1"/>
  <c r="H123" i="1"/>
  <c r="H128" i="1"/>
  <c r="H137" i="1"/>
  <c r="H139" i="1"/>
  <c r="H140" i="1"/>
  <c r="H141" i="1"/>
  <c r="H143" i="1"/>
  <c r="H144" i="1"/>
  <c r="H145" i="1"/>
  <c r="H146" i="1"/>
  <c r="H148" i="1"/>
  <c r="H150" i="1"/>
  <c r="H151" i="1"/>
  <c r="H73" i="1"/>
  <c r="H161" i="1"/>
  <c r="H162" i="1"/>
  <c r="H163" i="1"/>
  <c r="H164" i="1"/>
  <c r="H76" i="1"/>
  <c r="H77" i="1"/>
  <c r="D186" i="1"/>
  <c r="H186" i="1" s="1"/>
  <c r="H13" i="1"/>
  <c r="F13" i="1"/>
  <c r="H10" i="1" l="1"/>
  <c r="F10" i="1"/>
  <c r="G10" i="1" l="1"/>
</calcChain>
</file>

<file path=xl/sharedStrings.xml><?xml version="1.0" encoding="utf-8"?>
<sst xmlns="http://schemas.openxmlformats.org/spreadsheetml/2006/main" count="311" uniqueCount="182">
  <si>
    <t>Artikel</t>
  </si>
  <si>
    <t>Liefereinheit:</t>
  </si>
  <si>
    <t>Preis netto:</t>
  </si>
  <si>
    <t>Preis incl. 19% Mwst</t>
  </si>
  <si>
    <t>Set</t>
  </si>
  <si>
    <t>Suppentasse oder Teller mit Löffel und Untertasse</t>
  </si>
  <si>
    <t>Stück</t>
  </si>
  <si>
    <t>Kaffeetassenset ( U-Tasse, Kuchenteller und gabel, Kaffeelöffel )</t>
  </si>
  <si>
    <t>Dessertset ( Dessertschale und Kaffeelöffel )</t>
  </si>
  <si>
    <t>Sektglas 0,1 l</t>
  </si>
  <si>
    <t>Rotweinglas 0,2 l</t>
  </si>
  <si>
    <t>Apfelweinglas 0,2 l</t>
  </si>
  <si>
    <t>Tulpenbierglas 0,3 l</t>
  </si>
  <si>
    <t>Henkelbierglas 0,4 l</t>
  </si>
  <si>
    <t>Weizenbierglas 0,5 l</t>
  </si>
  <si>
    <t>Longdrinkglas</t>
  </si>
  <si>
    <t>Cocktailglas (Caipirinhaglas)</t>
  </si>
  <si>
    <t>Flaschenkühler</t>
  </si>
  <si>
    <t>Milchgießer</t>
  </si>
  <si>
    <t>Messer</t>
  </si>
  <si>
    <t>Gabel</t>
  </si>
  <si>
    <t>Löffel</t>
  </si>
  <si>
    <t>Kuchengabel</t>
  </si>
  <si>
    <t>Kaffeelöffel</t>
  </si>
  <si>
    <t>Fleischgabel</t>
  </si>
  <si>
    <t>Saftkrüge</t>
  </si>
  <si>
    <t>Edelstahlschüssel div. Größen</t>
  </si>
  <si>
    <t>Salatschüssel 8 eckig div. Größen</t>
  </si>
  <si>
    <t>Chafing Dish ( Warmhaltegerät mit Einsätzen )</t>
  </si>
  <si>
    <t>Brennpaste für Chafing Dish (nur Verkauf )</t>
  </si>
  <si>
    <t>Patrone</t>
  </si>
  <si>
    <t>Elektroheizung für Chafing Dish</t>
  </si>
  <si>
    <t>Paellapfanne mit Gasbrenner</t>
  </si>
  <si>
    <t>Gasbrater 3-flammig mit Bratpfanne</t>
  </si>
  <si>
    <t>Gasbrater 3-flammig mit Bratrost</t>
  </si>
  <si>
    <t>Schokoladenbrunnen</t>
  </si>
  <si>
    <t>Digitalkamera Panasonic Lumix 7,2 MegaPixel; Preis pro Woche</t>
  </si>
  <si>
    <t>zugehöriges Gas</t>
  </si>
  <si>
    <t>pro Kilo</t>
  </si>
  <si>
    <t>Faltpaviilion 3 x 3 m</t>
  </si>
  <si>
    <t>Faltpaviilion 6 x 3 m</t>
  </si>
  <si>
    <t>Festzeltgarnitur 50 er Tischbreite</t>
  </si>
  <si>
    <t>Festzeltgarnitur 70 er Tischbreite</t>
  </si>
  <si>
    <t>Partystehtisch rund</t>
  </si>
  <si>
    <t>Partystehtisch 80 x 120 cm</t>
  </si>
  <si>
    <t>passende Hussen für Partystehtisch rund</t>
  </si>
  <si>
    <t>Passende Hussen für Tische 50 cm Breite</t>
  </si>
  <si>
    <t>Passende Hussen für Tische 70 cm Breite</t>
  </si>
  <si>
    <t>Serviettenspender</t>
  </si>
  <si>
    <t>Doppelkochplatte elektrisch</t>
  </si>
  <si>
    <t>Handfüller 9 ltr.</t>
  </si>
  <si>
    <t>Fleischwolf incl. Steaker</t>
  </si>
  <si>
    <t>Vakuumgerät ohne Vakuumbeutel</t>
  </si>
  <si>
    <t>pro Tag</t>
  </si>
  <si>
    <t>Vakuumbeutel bei Miete von Vakuumgerät</t>
  </si>
  <si>
    <t>Vakuumbeutel kauf</t>
  </si>
  <si>
    <t>Friteuse 380 V</t>
  </si>
  <si>
    <r>
      <t xml:space="preserve">Zelte pro qm; Zelt mit Grundmaß 4 x 6 Meter, Erweiterung in 3 Meter Schritten; zzgl. Arbeitslohn für Aufbau
</t>
    </r>
    <r>
      <rPr>
        <b/>
        <sz val="10"/>
        <rFont val="Arial"/>
        <family val="2"/>
      </rPr>
      <t>Achtung: Befestigung mit Erdnägel 50 cm</t>
    </r>
  </si>
  <si>
    <t>Serviertablett</t>
  </si>
  <si>
    <t>ASA GbR Am Zollstock 6, D-35329 Gemünden-Felda 1, Tel: 06634/1313, Fax: 06634/919501</t>
  </si>
  <si>
    <t>Geschäftsführer: Arno Schneucker, Stephan Mayer, Achim Reitz</t>
  </si>
  <si>
    <t>Kerzenhalter für Teelichter aus Glas</t>
  </si>
  <si>
    <t>Halter für Speisekarten für diverse Feiern</t>
  </si>
  <si>
    <t>Currywurstschneider</t>
  </si>
  <si>
    <t>Edelstahltheke</t>
  </si>
  <si>
    <t>Mwst</t>
  </si>
  <si>
    <t>Gesamtsumme</t>
  </si>
  <si>
    <t>Summe/Netto</t>
  </si>
  <si>
    <t>Hol- und Bringservice /geschätzte Kilometer</t>
  </si>
  <si>
    <t>pro Kilometer</t>
  </si>
  <si>
    <t>Anzahl/Stück</t>
  </si>
  <si>
    <t>Elektropfanne</t>
  </si>
  <si>
    <t>Arbeitszeit Zeltaufbau Preis für Hilfskräfte pro 15 min</t>
  </si>
  <si>
    <t>Kunde:</t>
  </si>
  <si>
    <t>Anschrift</t>
  </si>
  <si>
    <t>Telefonnummer</t>
  </si>
  <si>
    <t>Liefertermin</t>
  </si>
  <si>
    <t>Abholung</t>
  </si>
  <si>
    <t>Lichterkette 10 Meter/10 bunte Birnen</t>
  </si>
  <si>
    <t>Tortenschaufel</t>
  </si>
  <si>
    <t>Gemüselöffel</t>
  </si>
  <si>
    <t>Suppenkellle</t>
  </si>
  <si>
    <t>Soßenlöffel</t>
  </si>
  <si>
    <t>Teller</t>
  </si>
  <si>
    <t>Kuchenteller</t>
  </si>
  <si>
    <t>Untertasse</t>
  </si>
  <si>
    <t>Tasse</t>
  </si>
  <si>
    <t>Dessertschale</t>
  </si>
  <si>
    <t>Einkochapparat mit Auslasshahn</t>
  </si>
  <si>
    <t>Kaffeekannen 1,5 Liter</t>
  </si>
  <si>
    <t>Salatbesteck</t>
  </si>
  <si>
    <r>
      <t xml:space="preserve">Zelte pro qm; Zelt mit Grundmaß 6 x 6 Meter, Erweiterung in 3 Meter Schritten; zzgl. Arbeitslohn für Aufbau
</t>
    </r>
    <r>
      <rPr>
        <b/>
        <sz val="10"/>
        <rFont val="Arial"/>
        <family val="2"/>
      </rPr>
      <t>Achtung: Befestigung mit Erdnägel 50 cm</t>
    </r>
  </si>
  <si>
    <t>Merhwegbecher Kunstoff 0,25 l</t>
  </si>
  <si>
    <t>Cocktailshaker</t>
  </si>
  <si>
    <t>Eisschaufel</t>
  </si>
  <si>
    <t>Partystehtisch 70 x 220 cm</t>
  </si>
  <si>
    <t>Heisswasserkocher/Glühweinkessel 10 Liter</t>
  </si>
  <si>
    <t>Heisswasserkocher/Glühweinkessel 30 Liter</t>
  </si>
  <si>
    <t>Fleisch- und Servierplatten diverse Größen Preis je nach Größe</t>
  </si>
  <si>
    <t>Edelstahldoppelspülbecken transportabel</t>
  </si>
  <si>
    <t>Cocktailglas (Tulpenglas)</t>
  </si>
  <si>
    <t>Verlustteil Menüteller</t>
  </si>
  <si>
    <t>Verlustteil Menülöffel oder Menügabel</t>
  </si>
  <si>
    <t>Verlustteil Menümesser</t>
  </si>
  <si>
    <t>Verlustteil Kaffeelöffel oder Kuchengabel</t>
  </si>
  <si>
    <t>Weizenbierglas 0,3 l</t>
  </si>
  <si>
    <t>Verlustteil Wein- und Schnapsglas</t>
  </si>
  <si>
    <t>Gläserbürste</t>
  </si>
  <si>
    <t>Friteuse 230 V</t>
  </si>
  <si>
    <t>Drehstrom Verlängerungskabel 380 V 40 Meter</t>
  </si>
  <si>
    <t>Drehstromverteiler 2x380 V / 4x 230 V Steckdosen</t>
  </si>
  <si>
    <t>Kaffeeautomat für 120 Tassen 1500 Watt</t>
  </si>
  <si>
    <t>Kaffeeautomat für 40 Tassen 1200 Watt</t>
  </si>
  <si>
    <t>Suppenkessel 230 V</t>
  </si>
  <si>
    <t>Verlustteil Tasse</t>
  </si>
  <si>
    <t>Verlustteil Untertasse</t>
  </si>
  <si>
    <t>Verlustteil Kuchenteller</t>
  </si>
  <si>
    <t>Sitzauflagen für Festzeltgarnitur/Preis pro Sitzbank</t>
  </si>
  <si>
    <t>Preise pro Veranstaltung max. 3 Tage; 50 % Zuschlag für 4.- 7 Miettag. Hol- und Bringservice nach Vereinbarung</t>
  </si>
  <si>
    <t>Marktschirme</t>
  </si>
  <si>
    <t>Gläserkorb für 10 Willybecher 0,2 bis 0,3 Liter</t>
  </si>
  <si>
    <t>Verlustteil Standardglas(Willybecher; Weizenbierglas 0,5 L)</t>
  </si>
  <si>
    <t>Festzeltgarnitur 50 er Tischbreite Sitzbänke mit Rückenlehne</t>
  </si>
  <si>
    <t>Festzeltgarnitur 70 er Tischbreite Sitzbänke mit Rückenlehne</t>
  </si>
  <si>
    <t>Tisch einzeln 50 cm breit</t>
  </si>
  <si>
    <t>Tisch einzeln 70 cm breit</t>
  </si>
  <si>
    <t>Sitzbank einzeln</t>
  </si>
  <si>
    <t>Sitzbank einzeln mit Rückenlehne</t>
  </si>
  <si>
    <t>Suppenterrine mit Kelle</t>
  </si>
  <si>
    <t>ungespülte Rückgabe: zusätzlich 3-facher Mietpreis</t>
  </si>
  <si>
    <t>Die Preiseliste ist nur für die eigene Kalkulation geeignet. 
Der genaue Mietpreis muss mit der Geschäftsführung der ASA Mietgeschäfte GbR abgesprochen werden.</t>
  </si>
  <si>
    <t>Verlustteil Henkelbierglas, Tulpenbierglas oder Weizenglas 0,3 Liter</t>
  </si>
  <si>
    <t>Gasheizlampe/Terassenstrahler 10 KW</t>
  </si>
  <si>
    <t>Whiskyglas 20 cl</t>
  </si>
  <si>
    <t>Verlustteil Cocktail-, Caipi-, Whisky- oder Longdrinkglas</t>
  </si>
  <si>
    <t>Zapfanlage IMI Cornelius Linus 120 Trockenkühler, mit 2 Kompensatorhähnen BT2000, 10 mm</t>
  </si>
  <si>
    <t>Kohlensäure Flasche/Preis pro Kilo</t>
  </si>
  <si>
    <t>Reingung Hussen</t>
  </si>
  <si>
    <t>Zeltbeleuchtung (Leuchtstoffröhre)</t>
  </si>
  <si>
    <t>Gefriertruhe</t>
  </si>
  <si>
    <t>Flaschenkühltruhe Liebherr FT2900 282 Liter Bruttoinhalt</t>
  </si>
  <si>
    <t xml:space="preserve">Flaschenkühlschrank Liebherr </t>
  </si>
  <si>
    <t>?</t>
  </si>
  <si>
    <t>Gläser/Becher:</t>
  </si>
  <si>
    <t>Kunstoffmehrwegartikel:</t>
  </si>
  <si>
    <t>Weizenbierglas Kunstoff 0,5 l</t>
  </si>
  <si>
    <t>Sektglas Kunstoff 0,1 l</t>
  </si>
  <si>
    <t>Zubehör Cocktailabende:</t>
  </si>
  <si>
    <t>Kaffeekochen und Heisswassergeräte:</t>
  </si>
  <si>
    <t>Heizungen:</t>
  </si>
  <si>
    <t>Zelte und Pavillons:</t>
  </si>
  <si>
    <r>
      <t xml:space="preserve">Faltpavillon 4 x 8 Meter </t>
    </r>
    <r>
      <rPr>
        <b/>
        <sz val="10"/>
        <color indexed="10"/>
        <rFont val="Arial"/>
        <family val="2"/>
      </rPr>
      <t>nur incl. Auf- und Abbau zzgl. Fahrtkosten</t>
    </r>
  </si>
  <si>
    <t>Thekenausschank / Zeltbedarf:</t>
  </si>
  <si>
    <t>Bräter, Pfannen und Kochgeräte und Zubehör:</t>
  </si>
  <si>
    <t>digitale Kamera</t>
  </si>
  <si>
    <t>Metzgerei/Fleischartikel:</t>
  </si>
  <si>
    <t>Preise für Verlustteile:</t>
  </si>
  <si>
    <t>Verlustteil Weizenbierbecher Kunstoff 0,5 l</t>
  </si>
  <si>
    <t>Verlustteil Becher Kunstoff 0,25 l</t>
  </si>
  <si>
    <t>Verlussteil Sektglas Kunstoff 0,1 l</t>
  </si>
  <si>
    <t>gedeckter Tisch:</t>
  </si>
  <si>
    <t>Menueset ( Menueteller incl. Messer und Gabel )</t>
  </si>
  <si>
    <t>Mietdatum</t>
  </si>
  <si>
    <t>Bierglas 0,2 l (Willybecher)</t>
  </si>
  <si>
    <t>Bierglas 0,25 l (Willybecher)</t>
  </si>
  <si>
    <t>Bierglas 0,3 l (Willybecher)</t>
  </si>
  <si>
    <t>Bierglas 0,4 l (Willybecher)</t>
  </si>
  <si>
    <t>Schnapsglas 2 cl (Stamper)</t>
  </si>
  <si>
    <t>Schnapsglas 4 cl  (Stamper)</t>
  </si>
  <si>
    <t>Zubehör gedeckter Tisch</t>
  </si>
  <si>
    <t>Verlustteil Dessertschale</t>
  </si>
  <si>
    <t>Flaschenöffner Hochglanzverchromt</t>
  </si>
  <si>
    <t>Planen zum Abhängen, Weiss, geöst, 5 x 9 Meter</t>
  </si>
  <si>
    <t>Planen zum Abhängen, Weiss, geöst, 4 x 9 Meter</t>
  </si>
  <si>
    <t>Bankverbindung: VR Bank Hessenland eG; IBAN: DE22530932006907068360; BIC: GENODE51ALS</t>
  </si>
  <si>
    <t>Arbeitszeit Zeltaufbau Preis für Aufbauleiter und 15 min</t>
  </si>
  <si>
    <t>Kilo</t>
  </si>
  <si>
    <t>qm</t>
  </si>
  <si>
    <t>pro 15 min</t>
  </si>
  <si>
    <t>Drehstromartikel:</t>
  </si>
  <si>
    <t>Geschirrpreisliste 2018</t>
  </si>
  <si>
    <t>Stand: 24.07.2018 Änderungen vorbehalten;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</si>
</sst>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&quot; €&quot;_-;\-* #,##0.00&quot; €&quot;_-;_-* \-??&quot; €&quot;_-;_-@_-"/>
    <numFmt numFmtId="165" formatCode="#,##0.00\ _€"/>
    <numFmt numFmtId="166" formatCode="#,##0.00&quot; €&quot;;[Red]\-#,##0.00&quot; €&quot;"/>
    <numFmt numFmtId="167" formatCode="#,##0.00\ &quot;€&quot;"/>
  </numFmts>
  <fonts count="13" x14ac:knownFonts="1">
    <font>
      <sz val="10"/>
      <name val="Arial"/>
      <family val="2"/>
    </font>
    <font>
      <sz val="10"/>
      <name val="Arial"/>
    </font>
    <font>
      <sz val="10"/>
      <name val="Arial"/>
      <family val="2"/>
    </font>
    <font>
      <b/>
      <i/>
      <sz val="13.5"/>
      <name val="Arial"/>
      <family val="2"/>
    </font>
    <font>
      <b/>
      <u/>
      <sz val="10"/>
      <name val="Arial"/>
      <family val="2"/>
    </font>
    <font>
      <sz val="10"/>
      <name val="Trebuchet MS"/>
      <family val="2"/>
    </font>
    <font>
      <b/>
      <sz val="10"/>
      <name val="Arial"/>
      <family val="2"/>
    </font>
    <font>
      <b/>
      <sz val="11"/>
      <name val="Times New Roman"/>
      <family val="1"/>
    </font>
    <font>
      <b/>
      <sz val="10"/>
      <color indexed="10"/>
      <name val="Arial"/>
      <family val="2"/>
    </font>
    <font>
      <sz val="11"/>
      <name val="Arial"/>
      <family val="2"/>
    </font>
    <font>
      <b/>
      <u/>
      <sz val="11"/>
      <color rgb="FFFF0000"/>
      <name val="Trebuchet MS"/>
      <family val="2"/>
    </font>
    <font>
      <b/>
      <u/>
      <sz val="10"/>
      <color rgb="FFFF0000"/>
      <name val="Trebuchet MS"/>
      <family val="2"/>
    </font>
    <font>
      <b/>
      <u/>
      <sz val="12"/>
      <color rgb="FFFF000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ill="0" applyBorder="0" applyAlignment="0" applyProtection="0"/>
    <xf numFmtId="44" fontId="1" fillId="0" borderId="0" applyFill="0" applyBorder="0" applyAlignment="0" applyProtection="0"/>
  </cellStyleXfs>
  <cellXfs count="138">
    <xf numFmtId="0" fontId="0" fillId="0" borderId="0" xfId="0"/>
    <xf numFmtId="0" fontId="5" fillId="0" borderId="1" xfId="0" applyFont="1" applyBorder="1" applyAlignment="1">
      <alignment wrapText="1"/>
    </xf>
    <xf numFmtId="164" fontId="2" fillId="0" borderId="1" xfId="1" applyFont="1" applyFill="1" applyBorder="1" applyAlignment="1" applyProtection="1">
      <alignment horizontal="right"/>
    </xf>
    <xf numFmtId="0" fontId="0" fillId="0" borderId="0" xfId="0" applyBorder="1"/>
    <xf numFmtId="166" fontId="0" fillId="0" borderId="0" xfId="0" applyNumberFormat="1" applyFont="1" applyBorder="1" applyAlignment="1">
      <alignment horizontal="right" wrapText="1"/>
    </xf>
    <xf numFmtId="165" fontId="0" fillId="0" borderId="0" xfId="0" applyNumberFormat="1"/>
    <xf numFmtId="165" fontId="0" fillId="0" borderId="0" xfId="0" applyNumberFormat="1" applyFill="1"/>
    <xf numFmtId="43" fontId="0" fillId="0" borderId="0" xfId="0" applyNumberFormat="1"/>
    <xf numFmtId="165" fontId="0" fillId="0" borderId="0" xfId="0" applyNumberFormat="1" applyBorder="1"/>
    <xf numFmtId="0" fontId="0" fillId="0" borderId="0" xfId="0" applyFill="1" applyBorder="1"/>
    <xf numFmtId="0" fontId="0" fillId="2" borderId="0" xfId="0" applyFill="1" applyBorder="1"/>
    <xf numFmtId="165" fontId="0" fillId="2" borderId="0" xfId="0" applyNumberFormat="1" applyFill="1" applyBorder="1"/>
    <xf numFmtId="0" fontId="0" fillId="2" borderId="2" xfId="0" applyFill="1" applyBorder="1"/>
    <xf numFmtId="0" fontId="0" fillId="2" borderId="3" xfId="0" applyFill="1" applyBorder="1"/>
    <xf numFmtId="165" fontId="0" fillId="2" borderId="3" xfId="0" applyNumberFormat="1" applyFill="1" applyBorder="1"/>
    <xf numFmtId="165" fontId="0" fillId="2" borderId="4" xfId="0" applyNumberFormat="1" applyFill="1" applyBorder="1"/>
    <xf numFmtId="0" fontId="0" fillId="2" borderId="5" xfId="0" applyFill="1" applyBorder="1"/>
    <xf numFmtId="165" fontId="0" fillId="2" borderId="6" xfId="0" applyNumberFormat="1" applyFill="1" applyBorder="1"/>
    <xf numFmtId="0" fontId="0" fillId="0" borderId="5" xfId="0" applyBorder="1"/>
    <xf numFmtId="0" fontId="0" fillId="2" borderId="7" xfId="0" applyFill="1" applyBorder="1"/>
    <xf numFmtId="0" fontId="0" fillId="2" borderId="8" xfId="0" applyFill="1" applyBorder="1"/>
    <xf numFmtId="165" fontId="0" fillId="2" borderId="8" xfId="0" applyNumberFormat="1" applyFill="1" applyBorder="1"/>
    <xf numFmtId="165" fontId="0" fillId="2" borderId="9" xfId="0" applyNumberFormat="1" applyFill="1" applyBorder="1"/>
    <xf numFmtId="0" fontId="0" fillId="0" borderId="10" xfId="0" applyBorder="1" applyAlignment="1">
      <alignment horizontal="left" wrapText="1"/>
    </xf>
    <xf numFmtId="0" fontId="4" fillId="0" borderId="11" xfId="0" applyFont="1" applyBorder="1" applyAlignment="1">
      <alignment horizontal="center" wrapText="1"/>
    </xf>
    <xf numFmtId="0" fontId="4" fillId="0" borderId="11" xfId="0" applyFont="1" applyBorder="1" applyAlignment="1">
      <alignment horizontal="right" wrapText="1"/>
    </xf>
    <xf numFmtId="165" fontId="4" fillId="0" borderId="11" xfId="0" applyNumberFormat="1" applyFont="1" applyBorder="1" applyAlignment="1">
      <alignment horizontal="center" wrapText="1"/>
    </xf>
    <xf numFmtId="165" fontId="4" fillId="0" borderId="11" xfId="0" applyNumberFormat="1" applyFont="1" applyFill="1" applyBorder="1" applyAlignment="1">
      <alignment horizontal="center" wrapText="1"/>
    </xf>
    <xf numFmtId="0" fontId="0" fillId="0" borderId="12" xfId="0" applyFont="1" applyBorder="1" applyAlignment="1">
      <alignment horizontal="left" wrapText="1"/>
    </xf>
    <xf numFmtId="164" fontId="2" fillId="0" borderId="13" xfId="1" applyFont="1" applyFill="1" applyBorder="1" applyAlignment="1" applyProtection="1">
      <alignment horizontal="right"/>
    </xf>
    <xf numFmtId="0" fontId="0" fillId="0" borderId="12" xfId="0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165" fontId="0" fillId="0" borderId="6" xfId="0" applyNumberFormat="1" applyFill="1" applyBorder="1"/>
    <xf numFmtId="167" fontId="0" fillId="0" borderId="14" xfId="0" applyNumberForma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167" fontId="0" fillId="4" borderId="14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/>
    <xf numFmtId="0" fontId="0" fillId="0" borderId="15" xfId="0" applyFont="1" applyBorder="1" applyAlignment="1">
      <alignment horizontal="right" wrapText="1"/>
    </xf>
    <xf numFmtId="0" fontId="0" fillId="0" borderId="15" xfId="0" applyBorder="1" applyAlignment="1">
      <alignment horizontal="right" wrapText="1"/>
    </xf>
    <xf numFmtId="0" fontId="5" fillId="0" borderId="15" xfId="0" applyFont="1" applyBorder="1" applyAlignment="1">
      <alignment horizontal="right" wrapText="1"/>
    </xf>
    <xf numFmtId="166" fontId="0" fillId="0" borderId="17" xfId="0" applyNumberFormat="1" applyFont="1" applyBorder="1" applyAlignment="1">
      <alignment horizontal="right" wrapText="1"/>
    </xf>
    <xf numFmtId="0" fontId="0" fillId="0" borderId="16" xfId="0" applyBorder="1" applyAlignment="1">
      <alignment horizontal="right" wrapText="1"/>
    </xf>
    <xf numFmtId="164" fontId="2" fillId="0" borderId="18" xfId="1" applyFont="1" applyFill="1" applyBorder="1" applyAlignment="1" applyProtection="1">
      <alignment horizontal="right"/>
    </xf>
    <xf numFmtId="165" fontId="0" fillId="0" borderId="20" xfId="0" applyNumberFormat="1" applyFill="1" applyBorder="1"/>
    <xf numFmtId="165" fontId="0" fillId="0" borderId="20" xfId="0" applyNumberFormat="1" applyBorder="1"/>
    <xf numFmtId="44" fontId="1" fillId="0" borderId="22" xfId="2" applyBorder="1"/>
    <xf numFmtId="0" fontId="0" fillId="5" borderId="10" xfId="0" applyFill="1" applyBorder="1" applyAlignment="1">
      <alignment horizontal="center" vertical="center"/>
    </xf>
    <xf numFmtId="166" fontId="0" fillId="0" borderId="23" xfId="0" applyNumberFormat="1" applyFont="1" applyBorder="1" applyAlignment="1">
      <alignment horizontal="right" wrapText="1"/>
    </xf>
    <xf numFmtId="44" fontId="1" fillId="4" borderId="24" xfId="2" applyFill="1" applyBorder="1"/>
    <xf numFmtId="44" fontId="1" fillId="0" borderId="24" xfId="2" applyBorder="1"/>
    <xf numFmtId="44" fontId="1" fillId="0" borderId="25" xfId="2" applyBorder="1"/>
    <xf numFmtId="44" fontId="1" fillId="0" borderId="25" xfId="2" applyBorder="1" applyAlignment="1">
      <alignment wrapText="1"/>
    </xf>
    <xf numFmtId="44" fontId="1" fillId="0" borderId="25" xfId="2" applyBorder="1" applyAlignment="1">
      <alignment horizontal="right" wrapText="1"/>
    </xf>
    <xf numFmtId="166" fontId="0" fillId="0" borderId="17" xfId="0" applyNumberFormat="1" applyBorder="1" applyAlignment="1">
      <alignment horizontal="right" wrapText="1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top" wrapText="1"/>
    </xf>
    <xf numFmtId="0" fontId="0" fillId="0" borderId="26" xfId="0" applyBorder="1" applyAlignment="1">
      <alignment horizontal="left" wrapText="1"/>
    </xf>
    <xf numFmtId="0" fontId="0" fillId="0" borderId="27" xfId="0" applyFont="1" applyBorder="1" applyAlignment="1">
      <alignment horizontal="right" wrapText="1"/>
    </xf>
    <xf numFmtId="0" fontId="8" fillId="0" borderId="12" xfId="0" applyFont="1" applyBorder="1" applyAlignment="1">
      <alignment horizontal="left" wrapText="1"/>
    </xf>
    <xf numFmtId="0" fontId="0" fillId="0" borderId="19" xfId="0" applyFont="1" applyBorder="1" applyAlignment="1">
      <alignment horizontal="right" wrapText="1"/>
    </xf>
    <xf numFmtId="0" fontId="0" fillId="0" borderId="26" xfId="0" applyFont="1" applyBorder="1" applyAlignment="1">
      <alignment horizontal="left" wrapText="1"/>
    </xf>
    <xf numFmtId="44" fontId="9" fillId="0" borderId="22" xfId="2" applyFont="1" applyBorder="1"/>
    <xf numFmtId="0" fontId="9" fillId="5" borderId="10" xfId="0" applyFont="1" applyFill="1" applyBorder="1" applyAlignment="1">
      <alignment horizontal="center" vertical="center"/>
    </xf>
    <xf numFmtId="44" fontId="9" fillId="0" borderId="25" xfId="2" applyFont="1" applyBorder="1"/>
    <xf numFmtId="44" fontId="9" fillId="4" borderId="24" xfId="2" applyFont="1" applyFill="1" applyBorder="1"/>
    <xf numFmtId="2" fontId="9" fillId="0" borderId="0" xfId="0" applyNumberFormat="1" applyFont="1"/>
    <xf numFmtId="0" fontId="9" fillId="0" borderId="0" xfId="0" applyFont="1"/>
    <xf numFmtId="0" fontId="0" fillId="0" borderId="2" xfId="0" applyBorder="1" applyAlignment="1">
      <alignment horizontal="left" wrapText="1"/>
    </xf>
    <xf numFmtId="166" fontId="0" fillId="0" borderId="28" xfId="0" applyNumberFormat="1" applyFont="1" applyBorder="1" applyAlignment="1">
      <alignment horizontal="right" wrapText="1"/>
    </xf>
    <xf numFmtId="166" fontId="0" fillId="0" borderId="23" xfId="0" applyNumberFormat="1" applyBorder="1" applyAlignment="1">
      <alignment horizontal="right" wrapText="1"/>
    </xf>
    <xf numFmtId="0" fontId="0" fillId="0" borderId="19" xfId="0" applyBorder="1" applyAlignment="1">
      <alignment horizontal="right" wrapText="1"/>
    </xf>
    <xf numFmtId="44" fontId="1" fillId="0" borderId="2" xfId="2" applyBorder="1"/>
    <xf numFmtId="44" fontId="1" fillId="0" borderId="3" xfId="2" applyBorder="1"/>
    <xf numFmtId="0" fontId="0" fillId="5" borderId="2" xfId="0" applyFill="1" applyBorder="1" applyAlignment="1">
      <alignment horizontal="center" vertical="center"/>
    </xf>
    <xf numFmtId="44" fontId="1" fillId="0" borderId="5" xfId="2" applyBorder="1"/>
    <xf numFmtId="44" fontId="1" fillId="4" borderId="3" xfId="2" applyFill="1" applyBorder="1"/>
    <xf numFmtId="44" fontId="1" fillId="0" borderId="5" xfId="2" applyBorder="1" applyAlignment="1">
      <alignment horizontal="right" wrapText="1"/>
    </xf>
    <xf numFmtId="0" fontId="10" fillId="0" borderId="10" xfId="0" applyFont="1" applyBorder="1" applyAlignment="1">
      <alignment wrapText="1"/>
    </xf>
    <xf numFmtId="0" fontId="10" fillId="0" borderId="2" xfId="0" applyFont="1" applyBorder="1" applyAlignment="1">
      <alignment wrapText="1"/>
    </xf>
    <xf numFmtId="166" fontId="0" fillId="0" borderId="28" xfId="0" applyNumberFormat="1" applyBorder="1" applyAlignment="1">
      <alignment horizontal="right" wrapText="1"/>
    </xf>
    <xf numFmtId="0" fontId="0" fillId="0" borderId="15" xfId="0" applyFont="1" applyBorder="1" applyAlignment="1">
      <alignment horizontal="right" vertical="top" wrapText="1"/>
    </xf>
    <xf numFmtId="44" fontId="1" fillId="0" borderId="22" xfId="2" applyBorder="1" applyAlignment="1">
      <alignment vertical="top"/>
    </xf>
    <xf numFmtId="0" fontId="0" fillId="5" borderId="10" xfId="0" applyFill="1" applyBorder="1" applyAlignment="1">
      <alignment horizontal="center" vertical="top"/>
    </xf>
    <xf numFmtId="44" fontId="1" fillId="0" borderId="24" xfId="2" applyBorder="1" applyAlignment="1">
      <alignment vertical="top"/>
    </xf>
    <xf numFmtId="44" fontId="1" fillId="0" borderId="25" xfId="2" applyBorder="1" applyAlignment="1">
      <alignment horizontal="right" vertical="top" wrapText="1"/>
    </xf>
    <xf numFmtId="44" fontId="1" fillId="4" borderId="24" xfId="2" applyFill="1" applyBorder="1" applyAlignment="1">
      <alignment vertical="top"/>
    </xf>
    <xf numFmtId="0" fontId="0" fillId="0" borderId="0" xfId="0" applyAlignment="1">
      <alignment vertical="top"/>
    </xf>
    <xf numFmtId="0" fontId="0" fillId="0" borderId="32" xfId="0" applyBorder="1" applyAlignment="1">
      <alignment horizontal="left" wrapText="1"/>
    </xf>
    <xf numFmtId="0" fontId="0" fillId="0" borderId="33" xfId="0" applyBorder="1" applyAlignment="1">
      <alignment horizontal="right" wrapText="1"/>
    </xf>
    <xf numFmtId="0" fontId="0" fillId="0" borderId="26" xfId="0" applyBorder="1" applyAlignment="1">
      <alignment horizontal="left" vertical="center" wrapText="1"/>
    </xf>
    <xf numFmtId="0" fontId="5" fillId="0" borderId="31" xfId="0" applyFont="1" applyBorder="1" applyAlignment="1">
      <alignment wrapText="1"/>
    </xf>
    <xf numFmtId="164" fontId="2" fillId="0" borderId="31" xfId="1" applyFont="1" applyFill="1" applyBorder="1" applyAlignment="1" applyProtection="1">
      <alignment horizontal="right"/>
    </xf>
    <xf numFmtId="0" fontId="0" fillId="0" borderId="34" xfId="0" applyFont="1" applyBorder="1" applyAlignment="1">
      <alignment horizontal="left" wrapText="1"/>
    </xf>
    <xf numFmtId="0" fontId="0" fillId="0" borderId="35" xfId="0" applyFont="1" applyBorder="1" applyAlignment="1">
      <alignment horizontal="right" wrapText="1"/>
    </xf>
    <xf numFmtId="164" fontId="2" fillId="0" borderId="16" xfId="1" applyFont="1" applyFill="1" applyBorder="1" applyAlignment="1" applyProtection="1">
      <alignment horizontal="right"/>
    </xf>
    <xf numFmtId="164" fontId="2" fillId="0" borderId="22" xfId="1" applyFont="1" applyFill="1" applyBorder="1" applyAlignment="1" applyProtection="1">
      <alignment horizontal="right"/>
    </xf>
    <xf numFmtId="43" fontId="0" fillId="0" borderId="36" xfId="0" applyNumberFormat="1" applyBorder="1"/>
    <xf numFmtId="0" fontId="0" fillId="0" borderId="22" xfId="0" applyBorder="1"/>
    <xf numFmtId="0" fontId="0" fillId="0" borderId="22" xfId="0" applyFont="1" applyBorder="1" applyAlignment="1">
      <alignment horizontal="center" vertical="center" wrapText="1"/>
    </xf>
    <xf numFmtId="166" fontId="0" fillId="0" borderId="16" xfId="0" applyNumberFormat="1" applyBorder="1" applyAlignment="1">
      <alignment horizontal="right" wrapTex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3" fillId="0" borderId="31" xfId="0" applyFont="1" applyBorder="1" applyAlignment="1">
      <alignment horizontal="center" wrapText="1"/>
    </xf>
    <xf numFmtId="0" fontId="12" fillId="0" borderId="29" xfId="0" applyFont="1" applyBorder="1" applyAlignment="1">
      <alignment wrapText="1"/>
    </xf>
    <xf numFmtId="0" fontId="12" fillId="0" borderId="30" xfId="0" applyFont="1" applyBorder="1" applyAlignment="1">
      <alignment wrapText="1"/>
    </xf>
    <xf numFmtId="0" fontId="11" fillId="0" borderId="29" xfId="0" applyFont="1" applyBorder="1" applyAlignment="1">
      <alignment wrapText="1"/>
    </xf>
    <xf numFmtId="0" fontId="11" fillId="0" borderId="30" xfId="0" applyFont="1" applyBorder="1" applyAlignment="1">
      <alignment wrapText="1"/>
    </xf>
    <xf numFmtId="0" fontId="10" fillId="0" borderId="29" xfId="0" applyFont="1" applyBorder="1" applyAlignment="1">
      <alignment wrapText="1"/>
    </xf>
    <xf numFmtId="0" fontId="10" fillId="0" borderId="30" xfId="0" applyFont="1" applyBorder="1" applyAlignment="1">
      <alignment wrapText="1"/>
    </xf>
    <xf numFmtId="14" fontId="0" fillId="0" borderId="7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4" fontId="0" fillId="0" borderId="5" xfId="0" applyNumberForma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</cellXfs>
  <cellStyles count="3">
    <cellStyle name="Euro" xfId="1"/>
    <cellStyle name="Standard" xfId="0" builtinId="0"/>
    <cellStyle name="Währung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0</xdr:row>
      <xdr:rowOff>0</xdr:rowOff>
    </xdr:from>
    <xdr:to>
      <xdr:col>3</xdr:col>
      <xdr:colOff>742950</xdr:colOff>
      <xdr:row>6</xdr:row>
      <xdr:rowOff>123825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228725" y="0"/>
          <a:ext cx="4752975" cy="11049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DE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ASA GbR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FF0000"/>
              </a:solidFill>
              <a:latin typeface="Arial Rounded MT Bold"/>
            </a:rPr>
            <a:t>Geschirr - und Werkzeug – Mietservice, Internetservices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Am Zollstock 6  35329 Gemünden - Felda  Telefon: (06634) 1313 </a:t>
          </a:r>
          <a:r>
            <a:rPr lang="de-DE" sz="800" b="0" i="0" u="none" strike="noStrike" baseline="0">
              <a:solidFill>
                <a:srgbClr val="000000"/>
              </a:solidFill>
              <a:latin typeface="Wingdings"/>
            </a:rPr>
            <a:t></a:t>
          </a:r>
          <a:r>
            <a:rPr lang="de-DE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Telefax: (06634) 919501</a:t>
          </a:r>
          <a:r>
            <a:rPr lang="de-DE" sz="800" b="0" i="0" u="none" strike="noStrike" baseline="0">
              <a:solidFill>
                <a:srgbClr val="000000"/>
              </a:solidFill>
              <a:latin typeface="Wingdings"/>
            </a:rPr>
            <a:t>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e-mail: asa.gbr@t-online.de; Internet: www.asagbr.de</a:t>
          </a:r>
          <a:endParaRPr lang="de-DE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28575</xdr:rowOff>
        </xdr:from>
        <xdr:to>
          <xdr:col>0</xdr:col>
          <xdr:colOff>1276350</xdr:colOff>
          <xdr:row>5</xdr:row>
          <xdr:rowOff>114300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93"/>
  <sheetViews>
    <sheetView tabSelected="1" zoomScale="91" zoomScaleNormal="91" workbookViewId="0">
      <pane ySplit="11" topLeftCell="A117" activePane="bottomLeft" state="frozen"/>
      <selection pane="bottomLeft" activeCell="B201" sqref="B201"/>
    </sheetView>
  </sheetViews>
  <sheetFormatPr baseColWidth="10" defaultRowHeight="12.75" x14ac:dyDescent="0.2"/>
  <cols>
    <col min="1" max="1" width="58.140625" customWidth="1"/>
    <col min="2" max="2" width="13.28515625" customWidth="1"/>
    <col min="3" max="3" width="10.5703125" style="5" customWidth="1"/>
    <col min="4" max="4" width="11.42578125" style="6"/>
    <col min="5" max="5" width="15.42578125" style="38" bestFit="1" customWidth="1"/>
    <col min="6" max="6" width="19.7109375" bestFit="1" customWidth="1"/>
    <col min="8" max="8" width="14.42578125" bestFit="1" customWidth="1"/>
    <col min="9" max="10" width="11.42578125" style="40"/>
  </cols>
  <sheetData>
    <row r="1" spans="1:8" x14ac:dyDescent="0.2">
      <c r="A1" s="12"/>
      <c r="B1" s="13"/>
      <c r="C1" s="14"/>
      <c r="D1" s="15"/>
      <c r="E1" s="58" t="s">
        <v>73</v>
      </c>
      <c r="F1" s="128"/>
      <c r="G1" s="129"/>
      <c r="H1" s="130"/>
    </row>
    <row r="2" spans="1:8" x14ac:dyDescent="0.2">
      <c r="A2" s="16"/>
      <c r="B2" s="10"/>
      <c r="C2" s="11"/>
      <c r="D2" s="17"/>
      <c r="E2" s="59" t="s">
        <v>74</v>
      </c>
      <c r="F2" s="109"/>
      <c r="G2" s="110"/>
      <c r="H2" s="111"/>
    </row>
    <row r="3" spans="1:8" x14ac:dyDescent="0.2">
      <c r="A3" s="16"/>
      <c r="B3" s="10"/>
      <c r="C3" s="11"/>
      <c r="D3" s="17"/>
      <c r="E3" s="59" t="s">
        <v>75</v>
      </c>
      <c r="F3" s="109"/>
      <c r="G3" s="110"/>
      <c r="H3" s="111"/>
    </row>
    <row r="4" spans="1:8" x14ac:dyDescent="0.2">
      <c r="A4" s="16"/>
      <c r="B4" s="10"/>
      <c r="C4" s="11"/>
      <c r="D4" s="17"/>
      <c r="E4" s="59" t="s">
        <v>76</v>
      </c>
      <c r="F4" s="131"/>
      <c r="G4" s="110"/>
      <c r="H4" s="111"/>
    </row>
    <row r="5" spans="1:8" x14ac:dyDescent="0.2">
      <c r="A5" s="16"/>
      <c r="B5" s="10"/>
      <c r="C5" s="11"/>
      <c r="D5" s="17"/>
      <c r="E5" s="59" t="s">
        <v>77</v>
      </c>
      <c r="F5" s="131"/>
      <c r="G5" s="110"/>
      <c r="H5" s="111"/>
    </row>
    <row r="6" spans="1:8" ht="13.5" customHeight="1" thickBot="1" x14ac:dyDescent="0.25">
      <c r="A6" s="16"/>
      <c r="B6" s="10"/>
      <c r="C6" s="11"/>
      <c r="D6" s="17"/>
      <c r="E6" s="60" t="s">
        <v>162</v>
      </c>
      <c r="F6" s="125"/>
      <c r="G6" s="126"/>
      <c r="H6" s="127"/>
    </row>
    <row r="7" spans="1:8" ht="12" customHeight="1" thickBot="1" x14ac:dyDescent="0.25">
      <c r="A7" s="19"/>
      <c r="B7" s="20"/>
      <c r="C7" s="21"/>
      <c r="D7" s="22"/>
      <c r="E7" s="37"/>
      <c r="F7" s="9"/>
    </row>
    <row r="8" spans="1:8" ht="17.100000000000001" customHeight="1" x14ac:dyDescent="0.2">
      <c r="A8" s="112" t="s">
        <v>130</v>
      </c>
      <c r="B8" s="113"/>
      <c r="C8" s="113"/>
      <c r="D8" s="114"/>
    </row>
    <row r="9" spans="1:8" ht="22.5" customHeight="1" thickBot="1" x14ac:dyDescent="0.25">
      <c r="A9" s="115"/>
      <c r="B9" s="116"/>
      <c r="C9" s="116"/>
      <c r="D9" s="117"/>
      <c r="E9" s="35" t="s">
        <v>70</v>
      </c>
      <c r="F9" s="35" t="s">
        <v>67</v>
      </c>
      <c r="G9" s="35" t="s">
        <v>65</v>
      </c>
      <c r="H9" s="35" t="s">
        <v>66</v>
      </c>
    </row>
    <row r="10" spans="1:8" ht="17.100000000000001" customHeight="1" thickBot="1" x14ac:dyDescent="0.3">
      <c r="A10" s="118" t="s">
        <v>180</v>
      </c>
      <c r="B10" s="118"/>
      <c r="C10" s="118"/>
      <c r="D10" s="118"/>
      <c r="F10" s="34">
        <f>SUM(F13:F186)</f>
        <v>0</v>
      </c>
      <c r="G10" s="34">
        <f>H10-F10</f>
        <v>0</v>
      </c>
      <c r="H10" s="36">
        <f>SUM(H13:H186)</f>
        <v>0</v>
      </c>
    </row>
    <row r="11" spans="1:8" ht="25.35" customHeight="1" thickBot="1" x14ac:dyDescent="0.25">
      <c r="A11" s="24" t="s">
        <v>0</v>
      </c>
      <c r="B11" s="25" t="s">
        <v>1</v>
      </c>
      <c r="C11" s="26" t="s">
        <v>2</v>
      </c>
      <c r="D11" s="27" t="s">
        <v>3</v>
      </c>
    </row>
    <row r="12" spans="1:8" ht="21.75" customHeight="1" thickBot="1" x14ac:dyDescent="0.4">
      <c r="A12" s="119" t="s">
        <v>160</v>
      </c>
      <c r="B12" s="120"/>
      <c r="C12" s="48"/>
      <c r="D12" s="47"/>
    </row>
    <row r="13" spans="1:8" ht="13.35" customHeight="1" thickBot="1" x14ac:dyDescent="0.25">
      <c r="A13" s="30" t="s">
        <v>161</v>
      </c>
      <c r="B13" s="41" t="s">
        <v>4</v>
      </c>
      <c r="C13" s="49">
        <v>0.22</v>
      </c>
      <c r="D13" s="49">
        <v>0.26</v>
      </c>
      <c r="E13" s="50"/>
      <c r="F13" s="53">
        <f>C13*E13</f>
        <v>0</v>
      </c>
      <c r="G13" s="53"/>
      <c r="H13" s="52">
        <f>E13*D13</f>
        <v>0</v>
      </c>
    </row>
    <row r="14" spans="1:8" ht="13.35" customHeight="1" thickBot="1" x14ac:dyDescent="0.25">
      <c r="A14" s="28" t="s">
        <v>5</v>
      </c>
      <c r="B14" s="41" t="s">
        <v>6</v>
      </c>
      <c r="C14" s="49">
        <v>0.22</v>
      </c>
      <c r="D14" s="49">
        <v>0.26</v>
      </c>
      <c r="E14" s="50"/>
      <c r="F14" s="53">
        <f>C14*E14</f>
        <v>0</v>
      </c>
      <c r="G14" s="54"/>
      <c r="H14" s="52">
        <f>E14*D14</f>
        <v>0</v>
      </c>
    </row>
    <row r="15" spans="1:8" ht="15" customHeight="1" thickBot="1" x14ac:dyDescent="0.25">
      <c r="A15" s="30" t="s">
        <v>7</v>
      </c>
      <c r="B15" s="41" t="s">
        <v>4</v>
      </c>
      <c r="C15" s="49">
        <v>0.3</v>
      </c>
      <c r="D15" s="49">
        <v>0.36</v>
      </c>
      <c r="E15" s="50"/>
      <c r="F15" s="53">
        <f>C15*E15</f>
        <v>0</v>
      </c>
      <c r="G15" s="54"/>
      <c r="H15" s="52">
        <f>E15*D15</f>
        <v>0</v>
      </c>
    </row>
    <row r="16" spans="1:8" ht="13.5" thickBot="1" x14ac:dyDescent="0.25">
      <c r="A16" s="28" t="s">
        <v>8</v>
      </c>
      <c r="B16" s="41" t="s">
        <v>4</v>
      </c>
      <c r="C16" s="49">
        <v>0.13</v>
      </c>
      <c r="D16" s="49">
        <v>0.15</v>
      </c>
      <c r="E16" s="50"/>
      <c r="F16" s="53">
        <f>C16*E16</f>
        <v>0</v>
      </c>
      <c r="G16" s="54"/>
      <c r="H16" s="52">
        <f>E16*D16</f>
        <v>0</v>
      </c>
    </row>
    <row r="17" spans="1:8" ht="13.5" thickBot="1" x14ac:dyDescent="0.25">
      <c r="A17" s="30" t="s">
        <v>83</v>
      </c>
      <c r="B17" s="41" t="s">
        <v>6</v>
      </c>
      <c r="C17" s="49">
        <v>0.09</v>
      </c>
      <c r="D17" s="49">
        <v>0.11</v>
      </c>
      <c r="E17" s="50"/>
      <c r="F17" s="53">
        <f t="shared" ref="F17:F26" si="0">C17*E17</f>
        <v>0</v>
      </c>
      <c r="G17" s="54"/>
      <c r="H17" s="52">
        <f t="shared" ref="H17:H26" si="1">E17*D17</f>
        <v>0</v>
      </c>
    </row>
    <row r="18" spans="1:8" ht="13.5" thickBot="1" x14ac:dyDescent="0.25">
      <c r="A18" s="30" t="s">
        <v>84</v>
      </c>
      <c r="B18" s="41" t="s">
        <v>6</v>
      </c>
      <c r="C18" s="49">
        <v>0.09</v>
      </c>
      <c r="D18" s="49">
        <v>0.11</v>
      </c>
      <c r="E18" s="50"/>
      <c r="F18" s="53">
        <v>0</v>
      </c>
      <c r="G18" s="54"/>
      <c r="H18" s="52">
        <f t="shared" si="1"/>
        <v>0</v>
      </c>
    </row>
    <row r="19" spans="1:8" ht="13.5" thickBot="1" x14ac:dyDescent="0.25">
      <c r="A19" s="30" t="s">
        <v>85</v>
      </c>
      <c r="B19" s="41" t="s">
        <v>6</v>
      </c>
      <c r="C19" s="49">
        <v>0.09</v>
      </c>
      <c r="D19" s="49">
        <v>0.11</v>
      </c>
      <c r="E19" s="50"/>
      <c r="F19" s="53">
        <f t="shared" si="0"/>
        <v>0</v>
      </c>
      <c r="G19" s="54"/>
      <c r="H19" s="52">
        <f t="shared" si="1"/>
        <v>0</v>
      </c>
    </row>
    <row r="20" spans="1:8" ht="13.5" thickBot="1" x14ac:dyDescent="0.25">
      <c r="A20" s="30" t="s">
        <v>86</v>
      </c>
      <c r="B20" s="41" t="s">
        <v>6</v>
      </c>
      <c r="C20" s="49">
        <v>0.09</v>
      </c>
      <c r="D20" s="49">
        <v>0.11</v>
      </c>
      <c r="E20" s="50"/>
      <c r="F20" s="53">
        <f t="shared" si="0"/>
        <v>0</v>
      </c>
      <c r="G20" s="54"/>
      <c r="H20" s="52">
        <f t="shared" si="1"/>
        <v>0</v>
      </c>
    </row>
    <row r="21" spans="1:8" ht="13.5" thickBot="1" x14ac:dyDescent="0.25">
      <c r="A21" s="30" t="s">
        <v>87</v>
      </c>
      <c r="B21" s="41" t="s">
        <v>6</v>
      </c>
      <c r="C21" s="49">
        <v>0.09</v>
      </c>
      <c r="D21" s="49">
        <v>0.11</v>
      </c>
      <c r="E21" s="50"/>
      <c r="F21" s="53">
        <f t="shared" si="0"/>
        <v>0</v>
      </c>
      <c r="G21" s="54"/>
      <c r="H21" s="52">
        <f t="shared" si="1"/>
        <v>0</v>
      </c>
    </row>
    <row r="22" spans="1:8" ht="13.5" thickBot="1" x14ac:dyDescent="0.25">
      <c r="A22" s="28" t="s">
        <v>19</v>
      </c>
      <c r="B22" s="41" t="s">
        <v>6</v>
      </c>
      <c r="C22" s="49">
        <v>0.09</v>
      </c>
      <c r="D22" s="49">
        <v>0.11</v>
      </c>
      <c r="E22" s="50"/>
      <c r="F22" s="53">
        <f t="shared" si="0"/>
        <v>0</v>
      </c>
      <c r="G22" s="54"/>
      <c r="H22" s="52">
        <f t="shared" si="1"/>
        <v>0</v>
      </c>
    </row>
    <row r="23" spans="1:8" ht="13.5" thickBot="1" x14ac:dyDescent="0.25">
      <c r="A23" s="28" t="s">
        <v>20</v>
      </c>
      <c r="B23" s="41" t="s">
        <v>6</v>
      </c>
      <c r="C23" s="49">
        <v>0.09</v>
      </c>
      <c r="D23" s="49">
        <v>0.11</v>
      </c>
      <c r="E23" s="50"/>
      <c r="F23" s="53">
        <f t="shared" si="0"/>
        <v>0</v>
      </c>
      <c r="G23" s="54"/>
      <c r="H23" s="52">
        <f t="shared" si="1"/>
        <v>0</v>
      </c>
    </row>
    <row r="24" spans="1:8" ht="13.5" thickBot="1" x14ac:dyDescent="0.25">
      <c r="A24" s="28" t="s">
        <v>21</v>
      </c>
      <c r="B24" s="41" t="s">
        <v>6</v>
      </c>
      <c r="C24" s="49">
        <v>0.09</v>
      </c>
      <c r="D24" s="49">
        <v>0.11</v>
      </c>
      <c r="E24" s="50"/>
      <c r="F24" s="53">
        <f t="shared" si="0"/>
        <v>0</v>
      </c>
      <c r="G24" s="54"/>
      <c r="H24" s="52">
        <f t="shared" si="1"/>
        <v>0</v>
      </c>
    </row>
    <row r="25" spans="1:8" ht="13.5" thickBot="1" x14ac:dyDescent="0.25">
      <c r="A25" s="28" t="s">
        <v>22</v>
      </c>
      <c r="B25" s="41" t="s">
        <v>6</v>
      </c>
      <c r="C25" s="49">
        <v>0.09</v>
      </c>
      <c r="D25" s="49">
        <v>0.11</v>
      </c>
      <c r="E25" s="50"/>
      <c r="F25" s="53">
        <f t="shared" si="0"/>
        <v>0</v>
      </c>
      <c r="G25" s="54"/>
      <c r="H25" s="52">
        <f t="shared" si="1"/>
        <v>0</v>
      </c>
    </row>
    <row r="26" spans="1:8" ht="13.5" thickBot="1" x14ac:dyDescent="0.25">
      <c r="A26" s="28" t="s">
        <v>23</v>
      </c>
      <c r="B26" s="41" t="s">
        <v>6</v>
      </c>
      <c r="C26" s="49">
        <v>0.09</v>
      </c>
      <c r="D26" s="49">
        <v>0.11</v>
      </c>
      <c r="E26" s="50"/>
      <c r="F26" s="53">
        <f t="shared" si="0"/>
        <v>0</v>
      </c>
      <c r="G26" s="54"/>
      <c r="H26" s="52">
        <f t="shared" si="1"/>
        <v>0</v>
      </c>
    </row>
    <row r="27" spans="1:8" ht="18.75" thickBot="1" x14ac:dyDescent="0.4">
      <c r="A27" s="119" t="s">
        <v>143</v>
      </c>
      <c r="B27" s="120"/>
      <c r="C27" s="49"/>
      <c r="D27" s="49"/>
      <c r="E27" s="50"/>
      <c r="F27" s="53"/>
      <c r="G27" s="54"/>
      <c r="H27" s="52"/>
    </row>
    <row r="28" spans="1:8" ht="13.5" thickBot="1" x14ac:dyDescent="0.25">
      <c r="A28" s="28" t="s">
        <v>9</v>
      </c>
      <c r="B28" s="41" t="s">
        <v>6</v>
      </c>
      <c r="C28" s="49">
        <v>0.09</v>
      </c>
      <c r="D28" s="49">
        <v>0.11</v>
      </c>
      <c r="E28" s="50"/>
      <c r="F28" s="53">
        <f t="shared" ref="F28:F91" si="2">C28*E28</f>
        <v>0</v>
      </c>
      <c r="G28" s="54"/>
      <c r="H28" s="52">
        <f t="shared" ref="H28:H44" si="3">E28*D28</f>
        <v>0</v>
      </c>
    </row>
    <row r="29" spans="1:8" ht="13.5" thickBot="1" x14ac:dyDescent="0.25">
      <c r="A29" s="28" t="s">
        <v>10</v>
      </c>
      <c r="B29" s="41" t="s">
        <v>6</v>
      </c>
      <c r="C29" s="49">
        <v>0.09</v>
      </c>
      <c r="D29" s="49">
        <v>0.11</v>
      </c>
      <c r="E29" s="50"/>
      <c r="F29" s="53">
        <f t="shared" si="2"/>
        <v>0</v>
      </c>
      <c r="G29" s="54"/>
      <c r="H29" s="52">
        <f t="shared" si="3"/>
        <v>0</v>
      </c>
    </row>
    <row r="30" spans="1:8" ht="13.5" thickBot="1" x14ac:dyDescent="0.25">
      <c r="A30" s="28" t="s">
        <v>11</v>
      </c>
      <c r="B30" s="41" t="s">
        <v>6</v>
      </c>
      <c r="C30" s="49">
        <v>0.09</v>
      </c>
      <c r="D30" s="49">
        <v>0.11</v>
      </c>
      <c r="E30" s="50"/>
      <c r="F30" s="53">
        <f t="shared" si="2"/>
        <v>0</v>
      </c>
      <c r="G30" s="54"/>
      <c r="H30" s="52">
        <f t="shared" si="3"/>
        <v>0</v>
      </c>
    </row>
    <row r="31" spans="1:8" ht="13.5" thickBot="1" x14ac:dyDescent="0.25">
      <c r="A31" s="30" t="s">
        <v>163</v>
      </c>
      <c r="B31" s="41" t="s">
        <v>6</v>
      </c>
      <c r="C31" s="49">
        <v>0.09</v>
      </c>
      <c r="D31" s="49">
        <v>0.11</v>
      </c>
      <c r="E31" s="50"/>
      <c r="F31" s="53">
        <f t="shared" si="2"/>
        <v>0</v>
      </c>
      <c r="G31" s="54"/>
      <c r="H31" s="52">
        <f t="shared" si="3"/>
        <v>0</v>
      </c>
    </row>
    <row r="32" spans="1:8" ht="13.5" thickBot="1" x14ac:dyDescent="0.25">
      <c r="A32" s="30" t="s">
        <v>164</v>
      </c>
      <c r="B32" s="41" t="s">
        <v>6</v>
      </c>
      <c r="C32" s="49">
        <v>0.09</v>
      </c>
      <c r="D32" s="49">
        <v>0.11</v>
      </c>
      <c r="E32" s="50"/>
      <c r="F32" s="53">
        <f>C32*E32</f>
        <v>0</v>
      </c>
      <c r="G32" s="54"/>
      <c r="H32" s="52">
        <f>E32*D32</f>
        <v>0</v>
      </c>
    </row>
    <row r="33" spans="1:8" ht="13.5" thickBot="1" x14ac:dyDescent="0.25">
      <c r="A33" s="30" t="s">
        <v>165</v>
      </c>
      <c r="B33" s="41" t="s">
        <v>6</v>
      </c>
      <c r="C33" s="49">
        <v>0.09</v>
      </c>
      <c r="D33" s="49">
        <v>0.11</v>
      </c>
      <c r="E33" s="50"/>
      <c r="F33" s="53">
        <f>C33*E33</f>
        <v>0</v>
      </c>
      <c r="G33" s="54"/>
      <c r="H33" s="52">
        <f>E33*D33</f>
        <v>0</v>
      </c>
    </row>
    <row r="34" spans="1:8" ht="13.5" thickBot="1" x14ac:dyDescent="0.25">
      <c r="A34" s="30" t="s">
        <v>166</v>
      </c>
      <c r="B34" s="41" t="s">
        <v>6</v>
      </c>
      <c r="C34" s="49">
        <v>0.09</v>
      </c>
      <c r="D34" s="49">
        <v>0.11</v>
      </c>
      <c r="E34" s="50"/>
      <c r="F34" s="53">
        <f>C34*E34</f>
        <v>0</v>
      </c>
      <c r="G34" s="54"/>
      <c r="H34" s="52">
        <f>E34*D34</f>
        <v>0</v>
      </c>
    </row>
    <row r="35" spans="1:8" ht="13.5" thickBot="1" x14ac:dyDescent="0.25">
      <c r="A35" s="30" t="s">
        <v>12</v>
      </c>
      <c r="B35" s="41" t="s">
        <v>6</v>
      </c>
      <c r="C35" s="49">
        <v>0.3</v>
      </c>
      <c r="D35" s="49">
        <v>0.36</v>
      </c>
      <c r="E35" s="50"/>
      <c r="F35" s="53">
        <f t="shared" si="2"/>
        <v>0</v>
      </c>
      <c r="G35" s="54"/>
      <c r="H35" s="52">
        <f t="shared" si="3"/>
        <v>0</v>
      </c>
    </row>
    <row r="36" spans="1:8" ht="13.5" thickBot="1" x14ac:dyDescent="0.25">
      <c r="A36" s="28" t="s">
        <v>13</v>
      </c>
      <c r="B36" s="41" t="s">
        <v>6</v>
      </c>
      <c r="C36" s="49">
        <v>0.17</v>
      </c>
      <c r="D36" s="49">
        <v>0.2</v>
      </c>
      <c r="E36" s="50"/>
      <c r="F36" s="53">
        <f t="shared" si="2"/>
        <v>0</v>
      </c>
      <c r="G36" s="54"/>
      <c r="H36" s="52">
        <f t="shared" si="3"/>
        <v>0</v>
      </c>
    </row>
    <row r="37" spans="1:8" ht="13.5" thickBot="1" x14ac:dyDescent="0.25">
      <c r="A37" s="30" t="s">
        <v>105</v>
      </c>
      <c r="B37" s="41" t="s">
        <v>6</v>
      </c>
      <c r="C37" s="49">
        <v>0.17</v>
      </c>
      <c r="D37" s="49">
        <v>0.2</v>
      </c>
      <c r="E37" s="50"/>
      <c r="F37" s="53">
        <f t="shared" si="2"/>
        <v>0</v>
      </c>
      <c r="G37" s="54"/>
      <c r="H37" s="52">
        <f t="shared" si="3"/>
        <v>0</v>
      </c>
    </row>
    <row r="38" spans="1:8" ht="13.5" thickBot="1" x14ac:dyDescent="0.25">
      <c r="A38" s="28" t="s">
        <v>14</v>
      </c>
      <c r="B38" s="41" t="s">
        <v>6</v>
      </c>
      <c r="C38" s="49">
        <v>0.09</v>
      </c>
      <c r="D38" s="49">
        <v>0.11</v>
      </c>
      <c r="E38" s="50"/>
      <c r="F38" s="53">
        <f t="shared" si="2"/>
        <v>0</v>
      </c>
      <c r="G38" s="54"/>
      <c r="H38" s="52">
        <f t="shared" si="3"/>
        <v>0</v>
      </c>
    </row>
    <row r="39" spans="1:8" ht="13.5" thickBot="1" x14ac:dyDescent="0.25">
      <c r="A39" s="30" t="s">
        <v>167</v>
      </c>
      <c r="B39" s="41" t="s">
        <v>6</v>
      </c>
      <c r="C39" s="49">
        <v>0.09</v>
      </c>
      <c r="D39" s="49">
        <v>0.11</v>
      </c>
      <c r="E39" s="50"/>
      <c r="F39" s="53">
        <f>C39*E39</f>
        <v>0</v>
      </c>
      <c r="G39" s="54"/>
      <c r="H39" s="52">
        <f>E39*D39</f>
        <v>0</v>
      </c>
    </row>
    <row r="40" spans="1:8" ht="13.5" thickBot="1" x14ac:dyDescent="0.25">
      <c r="A40" s="30" t="s">
        <v>168</v>
      </c>
      <c r="B40" s="41" t="s">
        <v>6</v>
      </c>
      <c r="C40" s="49">
        <v>0.09</v>
      </c>
      <c r="D40" s="49">
        <v>0.11</v>
      </c>
      <c r="E40" s="50"/>
      <c r="F40" s="53">
        <f t="shared" si="2"/>
        <v>0</v>
      </c>
      <c r="G40" s="54"/>
      <c r="H40" s="52">
        <f t="shared" si="3"/>
        <v>0</v>
      </c>
    </row>
    <row r="41" spans="1:8" ht="13.5" thickBot="1" x14ac:dyDescent="0.25">
      <c r="A41" s="30" t="s">
        <v>15</v>
      </c>
      <c r="B41" s="41" t="s">
        <v>6</v>
      </c>
      <c r="C41" s="49">
        <v>0.17</v>
      </c>
      <c r="D41" s="49">
        <v>0.2</v>
      </c>
      <c r="E41" s="50"/>
      <c r="F41" s="53">
        <f t="shared" si="2"/>
        <v>0</v>
      </c>
      <c r="G41" s="54"/>
      <c r="H41" s="52">
        <f t="shared" si="3"/>
        <v>0</v>
      </c>
    </row>
    <row r="42" spans="1:8" ht="13.5" thickBot="1" x14ac:dyDescent="0.25">
      <c r="A42" s="30" t="s">
        <v>16</v>
      </c>
      <c r="B42" s="41" t="s">
        <v>6</v>
      </c>
      <c r="C42" s="49">
        <v>0.17</v>
      </c>
      <c r="D42" s="49">
        <v>0.2</v>
      </c>
      <c r="E42" s="50"/>
      <c r="F42" s="53">
        <f t="shared" si="2"/>
        <v>0</v>
      </c>
      <c r="G42" s="54"/>
      <c r="H42" s="52">
        <f t="shared" si="3"/>
        <v>0</v>
      </c>
    </row>
    <row r="43" spans="1:8" ht="13.5" thickBot="1" x14ac:dyDescent="0.25">
      <c r="A43" s="30" t="s">
        <v>100</v>
      </c>
      <c r="B43" s="41" t="s">
        <v>6</v>
      </c>
      <c r="C43" s="49">
        <v>0.17</v>
      </c>
      <c r="D43" s="49">
        <v>0.2</v>
      </c>
      <c r="E43" s="50"/>
      <c r="F43" s="53">
        <f t="shared" si="2"/>
        <v>0</v>
      </c>
      <c r="G43" s="54"/>
      <c r="H43" s="52">
        <f t="shared" si="3"/>
        <v>0</v>
      </c>
    </row>
    <row r="44" spans="1:8" ht="13.5" thickBot="1" x14ac:dyDescent="0.25">
      <c r="A44" s="30" t="s">
        <v>133</v>
      </c>
      <c r="B44" s="41" t="s">
        <v>6</v>
      </c>
      <c r="C44" s="49">
        <v>0.17</v>
      </c>
      <c r="D44" s="49">
        <v>0.2</v>
      </c>
      <c r="E44" s="50"/>
      <c r="F44" s="53">
        <f t="shared" si="2"/>
        <v>0</v>
      </c>
      <c r="G44" s="54"/>
      <c r="H44" s="52">
        <f t="shared" si="3"/>
        <v>0</v>
      </c>
    </row>
    <row r="45" spans="1:8" ht="15.75" thickBot="1" x14ac:dyDescent="0.35">
      <c r="A45" s="121" t="s">
        <v>144</v>
      </c>
      <c r="B45" s="122"/>
      <c r="C45" s="49"/>
      <c r="D45" s="49"/>
      <c r="E45" s="50"/>
      <c r="F45" s="53">
        <f t="shared" si="2"/>
        <v>0</v>
      </c>
      <c r="G45" s="54"/>
      <c r="H45" s="52"/>
    </row>
    <row r="46" spans="1:8" ht="13.5" thickBot="1" x14ac:dyDescent="0.25">
      <c r="A46" s="30" t="s">
        <v>92</v>
      </c>
      <c r="B46" s="41" t="s">
        <v>6</v>
      </c>
      <c r="C46" s="49">
        <v>0.12</v>
      </c>
      <c r="D46" s="49">
        <v>0.15</v>
      </c>
      <c r="E46" s="50"/>
      <c r="F46" s="53">
        <f t="shared" si="2"/>
        <v>0</v>
      </c>
      <c r="G46" s="54"/>
      <c r="H46" s="52">
        <f>E46*D46</f>
        <v>0</v>
      </c>
    </row>
    <row r="47" spans="1:8" ht="13.5" thickBot="1" x14ac:dyDescent="0.25">
      <c r="A47" s="30" t="s">
        <v>145</v>
      </c>
      <c r="B47" s="41" t="s">
        <v>6</v>
      </c>
      <c r="C47" s="49">
        <v>0.42</v>
      </c>
      <c r="D47" s="49">
        <v>0.5</v>
      </c>
      <c r="E47" s="50"/>
      <c r="F47" s="53">
        <f t="shared" si="2"/>
        <v>0</v>
      </c>
      <c r="G47" s="54"/>
      <c r="H47" s="52">
        <f>E47*D47</f>
        <v>0</v>
      </c>
    </row>
    <row r="48" spans="1:8" ht="13.5" thickBot="1" x14ac:dyDescent="0.25">
      <c r="A48" s="30" t="s">
        <v>146</v>
      </c>
      <c r="B48" s="41" t="s">
        <v>6</v>
      </c>
      <c r="C48" s="49">
        <v>0.42</v>
      </c>
      <c r="D48" s="49">
        <v>0.5</v>
      </c>
      <c r="E48" s="50"/>
      <c r="F48" s="53">
        <f t="shared" si="2"/>
        <v>0</v>
      </c>
      <c r="G48" s="54"/>
      <c r="H48" s="52">
        <f>E48*D48</f>
        <v>0</v>
      </c>
    </row>
    <row r="49" spans="1:8" ht="15.75" thickBot="1" x14ac:dyDescent="0.35">
      <c r="A49" s="121" t="s">
        <v>147</v>
      </c>
      <c r="B49" s="122"/>
      <c r="C49" s="49"/>
      <c r="D49" s="49"/>
      <c r="E49" s="50"/>
      <c r="F49" s="53">
        <f t="shared" si="2"/>
        <v>0</v>
      </c>
      <c r="G49" s="54"/>
      <c r="H49" s="52"/>
    </row>
    <row r="50" spans="1:8" ht="13.5" thickBot="1" x14ac:dyDescent="0.25">
      <c r="A50" s="30" t="s">
        <v>93</v>
      </c>
      <c r="B50" s="41" t="s">
        <v>6</v>
      </c>
      <c r="C50" s="49">
        <v>2</v>
      </c>
      <c r="D50" s="49">
        <v>2.38</v>
      </c>
      <c r="E50" s="50"/>
      <c r="F50" s="53">
        <f t="shared" si="2"/>
        <v>0</v>
      </c>
      <c r="G50" s="54"/>
      <c r="H50" s="52">
        <f>E50*D50</f>
        <v>0</v>
      </c>
    </row>
    <row r="51" spans="1:8" ht="13.5" thickBot="1" x14ac:dyDescent="0.25">
      <c r="A51" s="30" t="s">
        <v>94</v>
      </c>
      <c r="B51" s="41" t="s">
        <v>6</v>
      </c>
      <c r="C51" s="49">
        <v>1</v>
      </c>
      <c r="D51" s="49">
        <v>1.19</v>
      </c>
      <c r="E51" s="50"/>
      <c r="F51" s="53">
        <f t="shared" si="2"/>
        <v>0</v>
      </c>
      <c r="G51" s="54"/>
      <c r="H51" s="52">
        <f>E51*D51</f>
        <v>0</v>
      </c>
    </row>
    <row r="52" spans="1:8" ht="13.5" thickBot="1" x14ac:dyDescent="0.25">
      <c r="A52" s="28" t="s">
        <v>17</v>
      </c>
      <c r="B52" s="41" t="s">
        <v>6</v>
      </c>
      <c r="C52" s="49">
        <v>1</v>
      </c>
      <c r="D52" s="49">
        <v>1.19</v>
      </c>
      <c r="E52" s="50"/>
      <c r="F52" s="53">
        <f t="shared" si="2"/>
        <v>0</v>
      </c>
      <c r="G52" s="54"/>
      <c r="H52" s="52">
        <f>E52*D52</f>
        <v>0</v>
      </c>
    </row>
    <row r="53" spans="1:8" ht="13.5" thickBot="1" x14ac:dyDescent="0.25">
      <c r="A53" s="28" t="s">
        <v>25</v>
      </c>
      <c r="B53" s="41" t="s">
        <v>6</v>
      </c>
      <c r="C53" s="49">
        <v>2.2000000000000002</v>
      </c>
      <c r="D53" s="49">
        <v>2.62</v>
      </c>
      <c r="E53" s="50"/>
      <c r="F53" s="53">
        <f t="shared" si="2"/>
        <v>0</v>
      </c>
      <c r="G53" s="54"/>
      <c r="H53" s="52">
        <f>E53*D53</f>
        <v>0</v>
      </c>
    </row>
    <row r="54" spans="1:8" ht="15.75" thickBot="1" x14ac:dyDescent="0.35">
      <c r="A54" s="121" t="s">
        <v>169</v>
      </c>
      <c r="B54" s="122"/>
      <c r="C54" s="49"/>
      <c r="D54" s="49"/>
      <c r="E54" s="50"/>
      <c r="F54" s="53">
        <f t="shared" si="2"/>
        <v>0</v>
      </c>
      <c r="G54" s="54"/>
      <c r="H54" s="52"/>
    </row>
    <row r="55" spans="1:8" ht="13.5" thickBot="1" x14ac:dyDescent="0.25">
      <c r="A55" s="30" t="s">
        <v>80</v>
      </c>
      <c r="B55" s="41" t="s">
        <v>6</v>
      </c>
      <c r="C55" s="49">
        <v>1</v>
      </c>
      <c r="D55" s="49">
        <v>1.19</v>
      </c>
      <c r="E55" s="50"/>
      <c r="F55" s="53">
        <f t="shared" si="2"/>
        <v>0</v>
      </c>
      <c r="G55" s="54"/>
      <c r="H55" s="52">
        <f>E55*D55</f>
        <v>0</v>
      </c>
    </row>
    <row r="56" spans="1:8" ht="13.5" thickBot="1" x14ac:dyDescent="0.25">
      <c r="A56" s="30" t="s">
        <v>90</v>
      </c>
      <c r="B56" s="41" t="s">
        <v>6</v>
      </c>
      <c r="C56" s="49">
        <v>1</v>
      </c>
      <c r="D56" s="49">
        <v>1.19</v>
      </c>
      <c r="E56" s="50"/>
      <c r="F56" s="53">
        <f t="shared" si="2"/>
        <v>0</v>
      </c>
      <c r="G56" s="54"/>
      <c r="H56" s="52"/>
    </row>
    <row r="57" spans="1:8" ht="13.5" thickBot="1" x14ac:dyDescent="0.25">
      <c r="A57" s="30" t="s">
        <v>81</v>
      </c>
      <c r="B57" s="41" t="s">
        <v>6</v>
      </c>
      <c r="C57" s="49">
        <v>1</v>
      </c>
      <c r="D57" s="49">
        <v>1.19</v>
      </c>
      <c r="E57" s="50"/>
      <c r="F57" s="53">
        <f t="shared" si="2"/>
        <v>0</v>
      </c>
      <c r="G57" s="54"/>
      <c r="H57" s="52">
        <f t="shared" ref="H57:H66" si="4">E57*D57</f>
        <v>0</v>
      </c>
    </row>
    <row r="58" spans="1:8" ht="13.5" thickBot="1" x14ac:dyDescent="0.25">
      <c r="A58" s="28" t="s">
        <v>24</v>
      </c>
      <c r="B58" s="41" t="s">
        <v>6</v>
      </c>
      <c r="C58" s="49">
        <v>1</v>
      </c>
      <c r="D58" s="49">
        <v>1.19</v>
      </c>
      <c r="E58" s="50"/>
      <c r="F58" s="53">
        <f t="shared" si="2"/>
        <v>0</v>
      </c>
      <c r="G58" s="54"/>
      <c r="H58" s="52">
        <f t="shared" si="4"/>
        <v>0</v>
      </c>
    </row>
    <row r="59" spans="1:8" ht="13.5" thickBot="1" x14ac:dyDescent="0.25">
      <c r="A59" s="30" t="s">
        <v>82</v>
      </c>
      <c r="B59" s="41" t="s">
        <v>6</v>
      </c>
      <c r="C59" s="49">
        <v>1</v>
      </c>
      <c r="D59" s="49">
        <v>1.19</v>
      </c>
      <c r="E59" s="50"/>
      <c r="F59" s="53">
        <f t="shared" si="2"/>
        <v>0</v>
      </c>
      <c r="G59" s="54"/>
      <c r="H59" s="52">
        <f t="shared" si="4"/>
        <v>0</v>
      </c>
    </row>
    <row r="60" spans="1:8" ht="13.5" thickBot="1" x14ac:dyDescent="0.25">
      <c r="A60" s="30" t="s">
        <v>79</v>
      </c>
      <c r="B60" s="41" t="s">
        <v>6</v>
      </c>
      <c r="C60" s="49">
        <v>1</v>
      </c>
      <c r="D60" s="49">
        <v>1.19</v>
      </c>
      <c r="E60" s="50"/>
      <c r="F60" s="53">
        <f t="shared" si="2"/>
        <v>0</v>
      </c>
      <c r="G60" s="54"/>
      <c r="H60" s="52">
        <f t="shared" si="4"/>
        <v>0</v>
      </c>
    </row>
    <row r="61" spans="1:8" ht="13.5" thickBot="1" x14ac:dyDescent="0.25">
      <c r="A61" s="28" t="s">
        <v>18</v>
      </c>
      <c r="B61" s="41" t="s">
        <v>6</v>
      </c>
      <c r="C61" s="49">
        <v>1</v>
      </c>
      <c r="D61" s="49">
        <v>1.19</v>
      </c>
      <c r="E61" s="50"/>
      <c r="F61" s="53">
        <f t="shared" si="2"/>
        <v>0</v>
      </c>
      <c r="G61" s="54"/>
      <c r="H61" s="52">
        <f t="shared" si="4"/>
        <v>0</v>
      </c>
    </row>
    <row r="62" spans="1:8" ht="13.5" thickBot="1" x14ac:dyDescent="0.25">
      <c r="A62" s="30" t="s">
        <v>128</v>
      </c>
      <c r="B62" s="41" t="s">
        <v>6</v>
      </c>
      <c r="C62" s="49">
        <v>5</v>
      </c>
      <c r="D62" s="49">
        <v>5.95</v>
      </c>
      <c r="E62" s="50"/>
      <c r="F62" s="53">
        <f t="shared" si="2"/>
        <v>0</v>
      </c>
      <c r="G62" s="54"/>
      <c r="H62" s="52">
        <f t="shared" si="4"/>
        <v>0</v>
      </c>
    </row>
    <row r="63" spans="1:8" ht="13.5" thickBot="1" x14ac:dyDescent="0.25">
      <c r="A63" s="28" t="s">
        <v>26</v>
      </c>
      <c r="B63" s="41" t="s">
        <v>6</v>
      </c>
      <c r="C63" s="49">
        <v>2.2000000000000002</v>
      </c>
      <c r="D63" s="49">
        <v>2.62</v>
      </c>
      <c r="E63" s="50"/>
      <c r="F63" s="53">
        <f t="shared" si="2"/>
        <v>0</v>
      </c>
      <c r="G63" s="54"/>
      <c r="H63" s="52">
        <f t="shared" si="4"/>
        <v>0</v>
      </c>
    </row>
    <row r="64" spans="1:8" ht="13.5" thickBot="1" x14ac:dyDescent="0.25">
      <c r="A64" s="28" t="s">
        <v>27</v>
      </c>
      <c r="B64" s="41" t="s">
        <v>6</v>
      </c>
      <c r="C64" s="49">
        <v>2.2000000000000002</v>
      </c>
      <c r="D64" s="49">
        <v>2.62</v>
      </c>
      <c r="E64" s="50"/>
      <c r="F64" s="53">
        <f t="shared" si="2"/>
        <v>0</v>
      </c>
      <c r="G64" s="54"/>
      <c r="H64" s="52">
        <f t="shared" si="4"/>
        <v>0</v>
      </c>
    </row>
    <row r="65" spans="1:8" ht="13.5" thickBot="1" x14ac:dyDescent="0.25">
      <c r="A65" s="61" t="s">
        <v>98</v>
      </c>
      <c r="B65" s="41" t="s">
        <v>6</v>
      </c>
      <c r="C65" s="49">
        <v>2.5</v>
      </c>
      <c r="D65" s="49">
        <v>2.98</v>
      </c>
      <c r="E65" s="50"/>
      <c r="F65" s="53">
        <f t="shared" si="2"/>
        <v>0</v>
      </c>
      <c r="G65" s="54"/>
      <c r="H65" s="52">
        <f t="shared" si="4"/>
        <v>0</v>
      </c>
    </row>
    <row r="66" spans="1:8" ht="13.5" thickBot="1" x14ac:dyDescent="0.25">
      <c r="A66" s="30" t="s">
        <v>58</v>
      </c>
      <c r="B66" s="42" t="s">
        <v>6</v>
      </c>
      <c r="C66" s="49">
        <v>2.2000000000000002</v>
      </c>
      <c r="D66" s="49">
        <v>2.62</v>
      </c>
      <c r="E66" s="50"/>
      <c r="F66" s="53">
        <f t="shared" si="2"/>
        <v>0</v>
      </c>
      <c r="G66" s="54"/>
      <c r="H66" s="52">
        <f t="shared" si="4"/>
        <v>0</v>
      </c>
    </row>
    <row r="67" spans="1:8" ht="13.5" thickBot="1" x14ac:dyDescent="0.25">
      <c r="A67" s="62"/>
      <c r="B67" s="76"/>
      <c r="C67" s="49"/>
      <c r="D67" s="49"/>
      <c r="E67" s="50"/>
      <c r="F67" s="53">
        <f t="shared" si="2"/>
        <v>0</v>
      </c>
      <c r="G67" s="54"/>
      <c r="H67" s="52"/>
    </row>
    <row r="68" spans="1:8" ht="15.75" thickBot="1" x14ac:dyDescent="0.35">
      <c r="A68" s="121" t="s">
        <v>153</v>
      </c>
      <c r="B68" s="122"/>
      <c r="C68" s="49"/>
      <c r="D68" s="49"/>
      <c r="E68" s="50"/>
      <c r="F68" s="53">
        <f t="shared" si="2"/>
        <v>0</v>
      </c>
      <c r="G68" s="54"/>
      <c r="H68" s="52"/>
    </row>
    <row r="69" spans="1:8" ht="13.5" thickBot="1" x14ac:dyDescent="0.25">
      <c r="A69" s="30" t="s">
        <v>32</v>
      </c>
      <c r="B69" s="41" t="s">
        <v>6</v>
      </c>
      <c r="C69" s="49">
        <v>9</v>
      </c>
      <c r="D69" s="49">
        <v>10.71</v>
      </c>
      <c r="E69" s="50"/>
      <c r="F69" s="53">
        <f t="shared" si="2"/>
        <v>0</v>
      </c>
      <c r="G69" s="54"/>
      <c r="H69" s="52">
        <f t="shared" ref="H69:H80" si="5">E69*D69</f>
        <v>0</v>
      </c>
    </row>
    <row r="70" spans="1:8" ht="13.5" thickBot="1" x14ac:dyDescent="0.25">
      <c r="A70" s="28" t="s">
        <v>33</v>
      </c>
      <c r="B70" s="41" t="s">
        <v>6</v>
      </c>
      <c r="C70" s="49">
        <v>13.5</v>
      </c>
      <c r="D70" s="49">
        <v>16.07</v>
      </c>
      <c r="E70" s="50"/>
      <c r="F70" s="53">
        <f t="shared" si="2"/>
        <v>0</v>
      </c>
      <c r="G70" s="54"/>
      <c r="H70" s="52">
        <f t="shared" si="5"/>
        <v>0</v>
      </c>
    </row>
    <row r="71" spans="1:8" ht="13.5" thickBot="1" x14ac:dyDescent="0.25">
      <c r="A71" s="28" t="s">
        <v>34</v>
      </c>
      <c r="B71" s="41" t="s">
        <v>6</v>
      </c>
      <c r="C71" s="49">
        <v>22</v>
      </c>
      <c r="D71" s="49">
        <v>26.18</v>
      </c>
      <c r="E71" s="50"/>
      <c r="F71" s="53">
        <f t="shared" si="2"/>
        <v>0</v>
      </c>
      <c r="G71" s="54"/>
      <c r="H71" s="52">
        <f t="shared" si="5"/>
        <v>0</v>
      </c>
    </row>
    <row r="72" spans="1:8" ht="13.5" thickBot="1" x14ac:dyDescent="0.25">
      <c r="A72" s="30" t="s">
        <v>71</v>
      </c>
      <c r="B72" s="42" t="s">
        <v>6</v>
      </c>
      <c r="C72" s="49">
        <v>5</v>
      </c>
      <c r="D72" s="49">
        <v>5.95</v>
      </c>
      <c r="E72" s="50"/>
      <c r="F72" s="53">
        <f t="shared" si="2"/>
        <v>0</v>
      </c>
      <c r="G72" s="54"/>
      <c r="H72" s="52">
        <f t="shared" si="5"/>
        <v>0</v>
      </c>
    </row>
    <row r="73" spans="1:8" ht="13.5" thickBot="1" x14ac:dyDescent="0.25">
      <c r="A73" s="28" t="s">
        <v>49</v>
      </c>
      <c r="B73" s="41" t="s">
        <v>6</v>
      </c>
      <c r="C73" s="49">
        <v>4</v>
      </c>
      <c r="D73" s="49">
        <v>4.76</v>
      </c>
      <c r="E73" s="50"/>
      <c r="F73" s="53">
        <f t="shared" si="2"/>
        <v>0</v>
      </c>
      <c r="G73" s="54"/>
      <c r="H73" s="52">
        <f t="shared" si="5"/>
        <v>0</v>
      </c>
    </row>
    <row r="74" spans="1:8" ht="13.5" thickBot="1" x14ac:dyDescent="0.25">
      <c r="A74" s="30" t="s">
        <v>63</v>
      </c>
      <c r="B74" s="42" t="s">
        <v>6</v>
      </c>
      <c r="C74" s="49">
        <v>5</v>
      </c>
      <c r="D74" s="49">
        <v>5.95</v>
      </c>
      <c r="E74" s="50"/>
      <c r="F74" s="53">
        <f t="shared" si="2"/>
        <v>0</v>
      </c>
      <c r="G74" s="54"/>
      <c r="H74" s="52">
        <f t="shared" si="5"/>
        <v>0</v>
      </c>
    </row>
    <row r="75" spans="1:8" ht="13.5" thickBot="1" x14ac:dyDescent="0.25">
      <c r="A75" s="30" t="s">
        <v>113</v>
      </c>
      <c r="B75" s="41" t="s">
        <v>6</v>
      </c>
      <c r="C75" s="49">
        <v>9</v>
      </c>
      <c r="D75" s="49">
        <v>10.71</v>
      </c>
      <c r="E75" s="50"/>
      <c r="F75" s="53">
        <f t="shared" si="2"/>
        <v>0</v>
      </c>
      <c r="G75" s="54"/>
      <c r="H75" s="52">
        <f t="shared" si="5"/>
        <v>0</v>
      </c>
    </row>
    <row r="76" spans="1:8" ht="13.5" thickBot="1" x14ac:dyDescent="0.25">
      <c r="A76" s="28" t="s">
        <v>56</v>
      </c>
      <c r="B76" s="41" t="s">
        <v>6</v>
      </c>
      <c r="C76" s="49">
        <v>18</v>
      </c>
      <c r="D76" s="49">
        <v>20.52</v>
      </c>
      <c r="E76" s="50"/>
      <c r="F76" s="53">
        <f t="shared" si="2"/>
        <v>0</v>
      </c>
      <c r="G76" s="55"/>
      <c r="H76" s="52">
        <f t="shared" si="5"/>
        <v>0</v>
      </c>
    </row>
    <row r="77" spans="1:8" ht="13.5" thickBot="1" x14ac:dyDescent="0.25">
      <c r="A77" s="30" t="s">
        <v>108</v>
      </c>
      <c r="B77" s="41" t="s">
        <v>6</v>
      </c>
      <c r="C77" s="49">
        <v>5</v>
      </c>
      <c r="D77" s="49">
        <v>5.95</v>
      </c>
      <c r="E77" s="50"/>
      <c r="F77" s="53">
        <f t="shared" si="2"/>
        <v>0</v>
      </c>
      <c r="G77" s="56"/>
      <c r="H77" s="52">
        <f t="shared" si="5"/>
        <v>0</v>
      </c>
    </row>
    <row r="78" spans="1:8" ht="13.5" thickBot="1" x14ac:dyDescent="0.25">
      <c r="A78" s="28" t="s">
        <v>28</v>
      </c>
      <c r="B78" s="41" t="s">
        <v>6</v>
      </c>
      <c r="C78" s="49">
        <v>6.9</v>
      </c>
      <c r="D78" s="49">
        <v>8.2100000000000009</v>
      </c>
      <c r="E78" s="50"/>
      <c r="F78" s="53">
        <f t="shared" si="2"/>
        <v>0</v>
      </c>
      <c r="G78" s="54"/>
      <c r="H78" s="52">
        <f t="shared" si="5"/>
        <v>0</v>
      </c>
    </row>
    <row r="79" spans="1:8" ht="13.5" thickBot="1" x14ac:dyDescent="0.25">
      <c r="A79" s="28" t="s">
        <v>29</v>
      </c>
      <c r="B79" s="41" t="s">
        <v>30</v>
      </c>
      <c r="C79" s="49">
        <v>1.5</v>
      </c>
      <c r="D79" s="49">
        <v>1.19</v>
      </c>
      <c r="E79" s="50"/>
      <c r="F79" s="53">
        <f t="shared" si="2"/>
        <v>0</v>
      </c>
      <c r="G79" s="54"/>
      <c r="H79" s="52">
        <f t="shared" si="5"/>
        <v>0</v>
      </c>
    </row>
    <row r="80" spans="1:8" ht="13.5" thickBot="1" x14ac:dyDescent="0.25">
      <c r="A80" s="28" t="s">
        <v>31</v>
      </c>
      <c r="B80" s="41" t="s">
        <v>6</v>
      </c>
      <c r="C80" s="49">
        <v>4.4000000000000004</v>
      </c>
      <c r="D80" s="49">
        <v>5.24</v>
      </c>
      <c r="E80" s="50"/>
      <c r="F80" s="53">
        <f t="shared" si="2"/>
        <v>0</v>
      </c>
      <c r="G80" s="54"/>
      <c r="H80" s="52">
        <f t="shared" si="5"/>
        <v>0</v>
      </c>
    </row>
    <row r="81" spans="1:8" ht="13.5" thickBot="1" x14ac:dyDescent="0.25">
      <c r="A81" s="66"/>
      <c r="B81" s="65"/>
      <c r="C81" s="49"/>
      <c r="D81" s="49"/>
      <c r="E81" s="50"/>
      <c r="F81" s="53">
        <f t="shared" si="2"/>
        <v>0</v>
      </c>
      <c r="G81" s="54"/>
      <c r="H81" s="52"/>
    </row>
    <row r="82" spans="1:8" ht="15.75" thickBot="1" x14ac:dyDescent="0.35">
      <c r="A82" s="121" t="s">
        <v>148</v>
      </c>
      <c r="B82" s="122"/>
      <c r="C82" s="49"/>
      <c r="D82" s="49"/>
      <c r="E82" s="50"/>
      <c r="F82" s="53">
        <f t="shared" si="2"/>
        <v>0</v>
      </c>
      <c r="G82" s="54"/>
      <c r="H82" s="52">
        <f t="shared" ref="H82:H94" si="6">E82*D82</f>
        <v>0</v>
      </c>
    </row>
    <row r="83" spans="1:8" ht="13.5" thickBot="1" x14ac:dyDescent="0.25">
      <c r="A83" s="30" t="s">
        <v>111</v>
      </c>
      <c r="B83" s="41" t="s">
        <v>6</v>
      </c>
      <c r="C83" s="49">
        <v>13</v>
      </c>
      <c r="D83" s="49">
        <v>15.47</v>
      </c>
      <c r="E83" s="50"/>
      <c r="F83" s="53">
        <f t="shared" si="2"/>
        <v>0</v>
      </c>
      <c r="G83" s="54"/>
      <c r="H83" s="52">
        <f t="shared" si="6"/>
        <v>0</v>
      </c>
    </row>
    <row r="84" spans="1:8" ht="13.5" thickBot="1" x14ac:dyDescent="0.25">
      <c r="A84" s="30" t="s">
        <v>112</v>
      </c>
      <c r="B84" s="41" t="s">
        <v>6</v>
      </c>
      <c r="C84" s="49">
        <v>5</v>
      </c>
      <c r="D84" s="49">
        <v>5.95</v>
      </c>
      <c r="E84" s="50"/>
      <c r="F84" s="53">
        <f t="shared" si="2"/>
        <v>0</v>
      </c>
      <c r="G84" s="54"/>
      <c r="H84" s="52">
        <f t="shared" si="6"/>
        <v>0</v>
      </c>
    </row>
    <row r="85" spans="1:8" ht="13.5" thickBot="1" x14ac:dyDescent="0.25">
      <c r="A85" s="30" t="s">
        <v>89</v>
      </c>
      <c r="B85" s="41" t="s">
        <v>6</v>
      </c>
      <c r="C85" s="49">
        <v>2.2000000000000002</v>
      </c>
      <c r="D85" s="49">
        <v>2.62</v>
      </c>
      <c r="E85" s="50"/>
      <c r="F85" s="53">
        <f t="shared" si="2"/>
        <v>0</v>
      </c>
      <c r="G85" s="54"/>
      <c r="H85" s="52">
        <f t="shared" si="6"/>
        <v>0</v>
      </c>
    </row>
    <row r="86" spans="1:8" ht="13.5" thickBot="1" x14ac:dyDescent="0.25">
      <c r="A86" s="30" t="s">
        <v>88</v>
      </c>
      <c r="B86" s="42" t="s">
        <v>6</v>
      </c>
      <c r="C86" s="49">
        <v>5</v>
      </c>
      <c r="D86" s="49">
        <f>C86*1.19</f>
        <v>5.9499999999999993</v>
      </c>
      <c r="E86" s="50"/>
      <c r="F86" s="53">
        <f t="shared" si="2"/>
        <v>0</v>
      </c>
      <c r="G86" s="54"/>
      <c r="H86" s="52">
        <f t="shared" si="6"/>
        <v>0</v>
      </c>
    </row>
    <row r="87" spans="1:8" ht="13.5" thickBot="1" x14ac:dyDescent="0.25">
      <c r="A87" s="30" t="s">
        <v>96</v>
      </c>
      <c r="B87" s="41" t="s">
        <v>6</v>
      </c>
      <c r="C87" s="49">
        <v>9</v>
      </c>
      <c r="D87" s="49">
        <v>10.71</v>
      </c>
      <c r="E87" s="50"/>
      <c r="F87" s="53">
        <f t="shared" si="2"/>
        <v>0</v>
      </c>
      <c r="G87" s="54"/>
      <c r="H87" s="52">
        <f t="shared" si="6"/>
        <v>0</v>
      </c>
    </row>
    <row r="88" spans="1:8" ht="13.5" thickBot="1" x14ac:dyDescent="0.25">
      <c r="A88" s="30" t="s">
        <v>97</v>
      </c>
      <c r="B88" s="41" t="s">
        <v>6</v>
      </c>
      <c r="C88" s="49">
        <v>17</v>
      </c>
      <c r="D88" s="49">
        <v>21.94</v>
      </c>
      <c r="E88" s="50"/>
      <c r="F88" s="53">
        <f t="shared" si="2"/>
        <v>0</v>
      </c>
      <c r="G88" s="54"/>
      <c r="H88" s="52">
        <f t="shared" si="6"/>
        <v>0</v>
      </c>
    </row>
    <row r="89" spans="1:8" ht="15.75" thickBot="1" x14ac:dyDescent="0.35">
      <c r="A89" s="121"/>
      <c r="B89" s="122"/>
      <c r="C89" s="49"/>
      <c r="D89" s="49"/>
      <c r="E89" s="50"/>
      <c r="F89" s="53">
        <f t="shared" si="2"/>
        <v>0</v>
      </c>
      <c r="G89" s="54"/>
      <c r="H89" s="52">
        <f t="shared" si="6"/>
        <v>0</v>
      </c>
    </row>
    <row r="90" spans="1:8" ht="13.5" thickBot="1" x14ac:dyDescent="0.25">
      <c r="A90" s="28" t="s">
        <v>35</v>
      </c>
      <c r="B90" s="41" t="s">
        <v>6</v>
      </c>
      <c r="C90" s="49">
        <v>5</v>
      </c>
      <c r="D90" s="49">
        <v>5.95</v>
      </c>
      <c r="E90" s="50"/>
      <c r="F90" s="53">
        <f t="shared" si="2"/>
        <v>0</v>
      </c>
      <c r="G90" s="54"/>
      <c r="H90" s="52">
        <f t="shared" si="6"/>
        <v>0</v>
      </c>
    </row>
    <row r="91" spans="1:8" ht="15.75" thickBot="1" x14ac:dyDescent="0.35">
      <c r="A91" s="31"/>
      <c r="B91" s="43"/>
      <c r="C91" s="49"/>
      <c r="D91" s="49"/>
      <c r="E91" s="50"/>
      <c r="F91" s="53">
        <f t="shared" si="2"/>
        <v>0</v>
      </c>
      <c r="G91" s="54"/>
      <c r="H91" s="52">
        <f t="shared" si="6"/>
        <v>0</v>
      </c>
    </row>
    <row r="92" spans="1:8" ht="15.75" thickBot="1" x14ac:dyDescent="0.35">
      <c r="A92" s="121" t="s">
        <v>149</v>
      </c>
      <c r="B92" s="122"/>
      <c r="C92" s="49"/>
      <c r="D92" s="49"/>
      <c r="E92" s="50"/>
      <c r="F92" s="53">
        <f t="shared" ref="F92:F158" si="7">C92*E92</f>
        <v>0</v>
      </c>
      <c r="G92" s="54"/>
      <c r="H92" s="52">
        <f t="shared" si="6"/>
        <v>0</v>
      </c>
    </row>
    <row r="93" spans="1:8" ht="13.5" thickBot="1" x14ac:dyDescent="0.25">
      <c r="A93" s="30" t="s">
        <v>132</v>
      </c>
      <c r="B93" s="41" t="s">
        <v>6</v>
      </c>
      <c r="C93" s="49">
        <v>15</v>
      </c>
      <c r="D93" s="49">
        <v>17.850000000000001</v>
      </c>
      <c r="E93" s="50"/>
      <c r="F93" s="53">
        <f t="shared" si="7"/>
        <v>0</v>
      </c>
      <c r="G93" s="54"/>
      <c r="H93" s="52">
        <f t="shared" si="6"/>
        <v>0</v>
      </c>
    </row>
    <row r="94" spans="1:8" ht="13.5" thickBot="1" x14ac:dyDescent="0.25">
      <c r="A94" s="28" t="s">
        <v>37</v>
      </c>
      <c r="B94" s="41" t="s">
        <v>38</v>
      </c>
      <c r="C94" s="49">
        <v>2.7</v>
      </c>
      <c r="D94" s="49">
        <v>3.21</v>
      </c>
      <c r="E94" s="50"/>
      <c r="F94" s="53">
        <f t="shared" si="7"/>
        <v>0</v>
      </c>
      <c r="G94" s="54"/>
      <c r="H94" s="52">
        <f t="shared" si="6"/>
        <v>0</v>
      </c>
    </row>
    <row r="95" spans="1:8" ht="13.5" thickBot="1" x14ac:dyDescent="0.25">
      <c r="A95" s="66"/>
      <c r="B95" s="65"/>
      <c r="C95" s="49"/>
      <c r="D95" s="49"/>
      <c r="E95" s="50"/>
      <c r="F95" s="53">
        <f t="shared" si="7"/>
        <v>0</v>
      </c>
      <c r="G95" s="54"/>
      <c r="H95" s="52"/>
    </row>
    <row r="96" spans="1:8" ht="15.75" thickBot="1" x14ac:dyDescent="0.35">
      <c r="A96" s="121" t="s">
        <v>179</v>
      </c>
      <c r="B96" s="122"/>
      <c r="C96" s="49"/>
      <c r="D96" s="49"/>
      <c r="E96" s="50"/>
      <c r="F96" s="53">
        <f t="shared" si="7"/>
        <v>0</v>
      </c>
      <c r="G96" s="54"/>
      <c r="H96" s="52">
        <f>E96*D96</f>
        <v>0</v>
      </c>
    </row>
    <row r="97" spans="1:10" ht="13.5" thickBot="1" x14ac:dyDescent="0.25">
      <c r="A97" s="30" t="s">
        <v>109</v>
      </c>
      <c r="B97" s="42" t="s">
        <v>6</v>
      </c>
      <c r="C97" s="49">
        <v>6</v>
      </c>
      <c r="D97" s="49">
        <v>7.14</v>
      </c>
      <c r="E97" s="50"/>
      <c r="F97" s="53">
        <f t="shared" si="7"/>
        <v>0</v>
      </c>
      <c r="G97" s="54"/>
      <c r="H97" s="52">
        <f>E97*D97</f>
        <v>0</v>
      </c>
    </row>
    <row r="98" spans="1:10" ht="13.5" thickBot="1" x14ac:dyDescent="0.25">
      <c r="A98" s="30" t="s">
        <v>110</v>
      </c>
      <c r="B98" s="42" t="s">
        <v>6</v>
      </c>
      <c r="C98" s="49">
        <v>4</v>
      </c>
      <c r="D98" s="49">
        <v>4.76</v>
      </c>
      <c r="E98" s="50"/>
      <c r="F98" s="53">
        <f t="shared" si="7"/>
        <v>0</v>
      </c>
      <c r="G98" s="54"/>
      <c r="H98" s="52"/>
    </row>
    <row r="99" spans="1:10" ht="13.5" thickBot="1" x14ac:dyDescent="0.25">
      <c r="A99" s="28"/>
      <c r="B99" s="41"/>
      <c r="C99" s="49"/>
      <c r="D99" s="49"/>
      <c r="E99" s="50"/>
      <c r="F99" s="53">
        <f t="shared" si="7"/>
        <v>0</v>
      </c>
      <c r="G99" s="54"/>
      <c r="H99" s="52"/>
    </row>
    <row r="100" spans="1:10" s="72" customFormat="1" ht="17.25" thickBot="1" x14ac:dyDescent="0.35">
      <c r="A100" s="123" t="s">
        <v>150</v>
      </c>
      <c r="B100" s="124"/>
      <c r="C100" s="67"/>
      <c r="D100" s="67"/>
      <c r="E100" s="68"/>
      <c r="F100" s="53">
        <f t="shared" si="7"/>
        <v>0</v>
      </c>
      <c r="G100" s="69"/>
      <c r="H100" s="70">
        <f t="shared" ref="H100:H105" si="8">E100*D100</f>
        <v>0</v>
      </c>
      <c r="I100" s="71"/>
      <c r="J100" s="71"/>
    </row>
    <row r="101" spans="1:10" ht="13.5" thickBot="1" x14ac:dyDescent="0.25">
      <c r="A101" s="28" t="s">
        <v>39</v>
      </c>
      <c r="B101" s="41" t="s">
        <v>6</v>
      </c>
      <c r="C101" s="49">
        <v>21</v>
      </c>
      <c r="D101" s="49">
        <v>24.99</v>
      </c>
      <c r="E101" s="50"/>
      <c r="F101" s="53">
        <f t="shared" si="7"/>
        <v>0</v>
      </c>
      <c r="G101" s="54"/>
      <c r="H101" s="52">
        <f t="shared" si="8"/>
        <v>0</v>
      </c>
    </row>
    <row r="102" spans="1:10" ht="13.5" thickBot="1" x14ac:dyDescent="0.25">
      <c r="A102" s="28" t="s">
        <v>40</v>
      </c>
      <c r="B102" s="41" t="s">
        <v>6</v>
      </c>
      <c r="C102" s="49">
        <v>42</v>
      </c>
      <c r="D102" s="49">
        <v>49.98</v>
      </c>
      <c r="E102" s="50"/>
      <c r="F102" s="53">
        <f t="shared" si="7"/>
        <v>0</v>
      </c>
      <c r="G102" s="54"/>
      <c r="H102" s="52">
        <f t="shared" si="8"/>
        <v>0</v>
      </c>
    </row>
    <row r="103" spans="1:10" ht="13.5" thickBot="1" x14ac:dyDescent="0.25">
      <c r="A103" s="28"/>
      <c r="B103" s="41"/>
      <c r="C103" s="49"/>
      <c r="D103" s="49"/>
      <c r="E103" s="50"/>
      <c r="F103" s="53">
        <f t="shared" si="7"/>
        <v>0</v>
      </c>
      <c r="G103" s="54"/>
      <c r="H103" s="52">
        <f t="shared" si="8"/>
        <v>0</v>
      </c>
    </row>
    <row r="104" spans="1:10" ht="13.5" thickBot="1" x14ac:dyDescent="0.25">
      <c r="A104" s="28"/>
      <c r="B104" s="41"/>
      <c r="C104" s="49"/>
      <c r="D104" s="49"/>
      <c r="E104" s="50"/>
      <c r="F104" s="53">
        <f t="shared" si="7"/>
        <v>0</v>
      </c>
      <c r="G104" s="54"/>
      <c r="H104" s="52">
        <f t="shared" si="8"/>
        <v>0</v>
      </c>
    </row>
    <row r="105" spans="1:10" ht="39" thickBot="1" x14ac:dyDescent="0.25">
      <c r="A105" s="30" t="s">
        <v>57</v>
      </c>
      <c r="B105" s="42" t="s">
        <v>177</v>
      </c>
      <c r="C105" s="49">
        <v>2.25</v>
      </c>
      <c r="D105" s="49">
        <v>2.68</v>
      </c>
      <c r="E105" s="50"/>
      <c r="F105" s="53">
        <f t="shared" si="7"/>
        <v>0</v>
      </c>
      <c r="G105" s="54"/>
      <c r="H105" s="52">
        <f t="shared" si="8"/>
        <v>0</v>
      </c>
    </row>
    <row r="106" spans="1:10" ht="13.5" thickBot="1" x14ac:dyDescent="0.25">
      <c r="A106" s="28"/>
      <c r="B106" s="41"/>
      <c r="C106" s="49"/>
      <c r="D106" s="49"/>
      <c r="E106" s="50"/>
      <c r="F106" s="53">
        <f t="shared" si="7"/>
        <v>0</v>
      </c>
      <c r="G106" s="54"/>
      <c r="H106" s="52"/>
    </row>
    <row r="107" spans="1:10" ht="39" thickBot="1" x14ac:dyDescent="0.25">
      <c r="A107" s="30" t="s">
        <v>91</v>
      </c>
      <c r="B107" s="42" t="s">
        <v>177</v>
      </c>
      <c r="C107" s="49">
        <v>2.25</v>
      </c>
      <c r="D107" s="49">
        <v>2.68</v>
      </c>
      <c r="E107" s="50"/>
      <c r="F107" s="53">
        <f t="shared" si="7"/>
        <v>0</v>
      </c>
      <c r="G107" s="54"/>
      <c r="H107" s="52">
        <f>E107*D107</f>
        <v>0</v>
      </c>
    </row>
    <row r="108" spans="1:10" ht="13.5" thickBot="1" x14ac:dyDescent="0.25">
      <c r="A108" s="23" t="s">
        <v>175</v>
      </c>
      <c r="B108" s="105" t="s">
        <v>178</v>
      </c>
      <c r="C108" s="49">
        <v>7.5</v>
      </c>
      <c r="D108" s="49">
        <v>8.9250000000000007</v>
      </c>
      <c r="E108" s="50"/>
      <c r="F108" s="53">
        <f t="shared" si="7"/>
        <v>0</v>
      </c>
      <c r="G108" s="54"/>
      <c r="H108" s="52">
        <f>E108*D108</f>
        <v>0</v>
      </c>
    </row>
    <row r="109" spans="1:10" ht="13.5" thickBot="1" x14ac:dyDescent="0.25">
      <c r="A109" s="23" t="s">
        <v>72</v>
      </c>
      <c r="B109" s="75" t="s">
        <v>178</v>
      </c>
      <c r="C109" s="49">
        <v>5</v>
      </c>
      <c r="D109" s="49">
        <v>5.95</v>
      </c>
      <c r="E109" s="50"/>
      <c r="F109" s="53">
        <f t="shared" si="7"/>
        <v>0</v>
      </c>
      <c r="G109" s="54"/>
      <c r="H109" s="52">
        <f>E109*D109</f>
        <v>0</v>
      </c>
    </row>
    <row r="110" spans="1:10" ht="13.5" thickBot="1" x14ac:dyDescent="0.25">
      <c r="A110" s="32"/>
      <c r="B110" s="44"/>
      <c r="C110" s="49"/>
      <c r="D110" s="49"/>
      <c r="E110" s="50"/>
      <c r="F110" s="53">
        <f t="shared" si="7"/>
        <v>0</v>
      </c>
      <c r="G110" s="54"/>
      <c r="H110" s="52">
        <f>E110*D110</f>
        <v>0</v>
      </c>
    </row>
    <row r="111" spans="1:10" ht="26.25" thickBot="1" x14ac:dyDescent="0.25">
      <c r="A111" s="23" t="s">
        <v>151</v>
      </c>
      <c r="B111" s="51" t="s">
        <v>6</v>
      </c>
      <c r="C111" s="49">
        <v>132</v>
      </c>
      <c r="D111" s="49">
        <v>157.08000000000001</v>
      </c>
      <c r="E111" s="50"/>
      <c r="F111" s="53">
        <f t="shared" si="7"/>
        <v>0</v>
      </c>
      <c r="G111" s="54"/>
      <c r="H111" s="52">
        <f>E111*D111</f>
        <v>0</v>
      </c>
    </row>
    <row r="112" spans="1:10" ht="13.5" thickBot="1" x14ac:dyDescent="0.25">
      <c r="A112" s="73"/>
      <c r="B112" s="74"/>
      <c r="C112" s="49"/>
      <c r="D112" s="49"/>
      <c r="E112" s="50"/>
      <c r="F112" s="53">
        <f t="shared" si="7"/>
        <v>0</v>
      </c>
      <c r="G112" s="54"/>
      <c r="H112" s="52"/>
    </row>
    <row r="113" spans="1:10" ht="13.5" thickBot="1" x14ac:dyDescent="0.25">
      <c r="A113" s="73" t="s">
        <v>172</v>
      </c>
      <c r="B113" s="51" t="s">
        <v>6</v>
      </c>
      <c r="C113" s="49">
        <v>35</v>
      </c>
      <c r="D113" s="49">
        <v>41.65</v>
      </c>
      <c r="E113" s="50"/>
      <c r="F113" s="53">
        <f t="shared" ref="F113" si="9">C113*E113</f>
        <v>0</v>
      </c>
      <c r="G113" s="54"/>
      <c r="H113" s="52"/>
    </row>
    <row r="114" spans="1:10" ht="13.5" thickBot="1" x14ac:dyDescent="0.25">
      <c r="A114" s="73" t="s">
        <v>173</v>
      </c>
      <c r="B114" s="85" t="s">
        <v>6</v>
      </c>
      <c r="C114" s="49">
        <v>30</v>
      </c>
      <c r="D114" s="49">
        <v>35.700000000000003</v>
      </c>
      <c r="E114" s="50"/>
      <c r="F114" s="53">
        <f t="shared" ref="F114" si="10">C114*E114</f>
        <v>0</v>
      </c>
      <c r="G114" s="54"/>
      <c r="H114" s="52"/>
    </row>
    <row r="115" spans="1:10" ht="13.5" thickBot="1" x14ac:dyDescent="0.25">
      <c r="A115" s="73"/>
      <c r="B115" s="74"/>
      <c r="C115" s="49"/>
      <c r="D115" s="49"/>
      <c r="E115" s="50"/>
      <c r="F115" s="53">
        <f t="shared" si="7"/>
        <v>0</v>
      </c>
      <c r="G115" s="54"/>
      <c r="H115" s="52"/>
    </row>
    <row r="116" spans="1:10" s="72" customFormat="1" ht="17.25" thickBot="1" x14ac:dyDescent="0.35">
      <c r="A116" s="123" t="s">
        <v>152</v>
      </c>
      <c r="B116" s="124"/>
      <c r="C116" s="67"/>
      <c r="D116" s="67"/>
      <c r="E116" s="68"/>
      <c r="F116" s="53">
        <f t="shared" si="7"/>
        <v>0</v>
      </c>
      <c r="G116" s="69"/>
      <c r="H116" s="70">
        <f t="shared" ref="H116:H125" si="11">E116*D116</f>
        <v>0</v>
      </c>
      <c r="I116" s="71"/>
      <c r="J116" s="71"/>
    </row>
    <row r="117" spans="1:10" ht="13.5" thickBot="1" x14ac:dyDescent="0.25">
      <c r="A117" s="23" t="s">
        <v>99</v>
      </c>
      <c r="B117" s="45" t="s">
        <v>6</v>
      </c>
      <c r="C117" s="49">
        <v>10</v>
      </c>
      <c r="D117" s="49">
        <v>11.9</v>
      </c>
      <c r="E117" s="50"/>
      <c r="F117" s="53">
        <f t="shared" si="7"/>
        <v>0</v>
      </c>
      <c r="G117" s="54"/>
      <c r="H117" s="52">
        <f t="shared" si="11"/>
        <v>0</v>
      </c>
    </row>
    <row r="118" spans="1:10" ht="13.5" thickBot="1" x14ac:dyDescent="0.25">
      <c r="A118" s="32" t="s">
        <v>107</v>
      </c>
      <c r="B118" s="57" t="s">
        <v>6</v>
      </c>
      <c r="C118" s="49">
        <v>2</v>
      </c>
      <c r="D118" s="49">
        <v>2.38</v>
      </c>
      <c r="E118" s="50"/>
      <c r="F118" s="53">
        <f t="shared" si="7"/>
        <v>0</v>
      </c>
      <c r="G118" s="54"/>
      <c r="H118" s="52">
        <f t="shared" si="11"/>
        <v>0</v>
      </c>
    </row>
    <row r="119" spans="1:10" ht="13.5" thickBot="1" x14ac:dyDescent="0.25">
      <c r="A119" s="23" t="s">
        <v>64</v>
      </c>
      <c r="B119" s="75" t="s">
        <v>6</v>
      </c>
      <c r="C119" s="49">
        <v>15</v>
      </c>
      <c r="D119" s="49">
        <v>17.850000000000001</v>
      </c>
      <c r="E119" s="50"/>
      <c r="F119" s="53">
        <f t="shared" si="7"/>
        <v>0</v>
      </c>
      <c r="G119" s="54"/>
      <c r="H119" s="52">
        <f t="shared" si="11"/>
        <v>0</v>
      </c>
    </row>
    <row r="120" spans="1:10" ht="13.5" thickBot="1" x14ac:dyDescent="0.25">
      <c r="A120" s="32" t="s">
        <v>141</v>
      </c>
      <c r="B120" s="57" t="s">
        <v>6</v>
      </c>
      <c r="C120" s="49">
        <v>30</v>
      </c>
      <c r="D120" s="49">
        <v>35.700000000000003</v>
      </c>
      <c r="E120" s="50"/>
      <c r="F120" s="53">
        <f t="shared" si="7"/>
        <v>0</v>
      </c>
      <c r="G120" s="54"/>
      <c r="H120" s="52">
        <f t="shared" si="11"/>
        <v>0</v>
      </c>
    </row>
    <row r="121" spans="1:10" ht="13.5" thickBot="1" x14ac:dyDescent="0.25">
      <c r="A121" s="23" t="s">
        <v>140</v>
      </c>
      <c r="B121" s="75" t="s">
        <v>6</v>
      </c>
      <c r="C121" s="49">
        <v>25</v>
      </c>
      <c r="D121" s="49">
        <v>29.75</v>
      </c>
      <c r="E121" s="50"/>
      <c r="F121" s="53">
        <f t="shared" si="7"/>
        <v>0</v>
      </c>
      <c r="G121" s="54"/>
      <c r="H121" s="52">
        <f t="shared" si="11"/>
        <v>0</v>
      </c>
    </row>
    <row r="122" spans="1:10" ht="13.5" thickBot="1" x14ac:dyDescent="0.25">
      <c r="A122" s="32" t="s">
        <v>139</v>
      </c>
      <c r="B122" s="57" t="s">
        <v>6</v>
      </c>
      <c r="C122" s="49">
        <v>15</v>
      </c>
      <c r="D122" s="49">
        <v>17.850000000000001</v>
      </c>
      <c r="E122" s="50"/>
      <c r="F122" s="53">
        <f t="shared" si="7"/>
        <v>0</v>
      </c>
      <c r="G122" s="54"/>
      <c r="H122" s="52">
        <f t="shared" si="11"/>
        <v>0</v>
      </c>
    </row>
    <row r="123" spans="1:10" ht="13.5" thickBot="1" x14ac:dyDescent="0.25">
      <c r="A123" s="30" t="s">
        <v>119</v>
      </c>
      <c r="B123" s="42" t="s">
        <v>6</v>
      </c>
      <c r="C123" s="49">
        <v>17.5</v>
      </c>
      <c r="D123" s="49">
        <v>20.83</v>
      </c>
      <c r="E123" s="50"/>
      <c r="F123" s="53">
        <f t="shared" si="7"/>
        <v>0</v>
      </c>
      <c r="G123" s="54"/>
      <c r="H123" s="52">
        <f t="shared" si="11"/>
        <v>0</v>
      </c>
      <c r="J123" s="40" t="s">
        <v>142</v>
      </c>
    </row>
    <row r="124" spans="1:10" ht="26.25" thickBot="1" x14ac:dyDescent="0.25">
      <c r="A124" s="32" t="s">
        <v>135</v>
      </c>
      <c r="B124" s="57" t="s">
        <v>6</v>
      </c>
      <c r="C124" s="49">
        <v>20</v>
      </c>
      <c r="D124" s="49">
        <v>23.8</v>
      </c>
      <c r="E124" s="50"/>
      <c r="F124" s="53">
        <f t="shared" si="7"/>
        <v>0</v>
      </c>
      <c r="G124" s="54"/>
      <c r="H124" s="52">
        <f t="shared" si="11"/>
        <v>0</v>
      </c>
    </row>
    <row r="125" spans="1:10" ht="13.5" thickBot="1" x14ac:dyDescent="0.25">
      <c r="A125" s="30" t="s">
        <v>136</v>
      </c>
      <c r="B125" s="42" t="s">
        <v>176</v>
      </c>
      <c r="C125" s="49">
        <v>5</v>
      </c>
      <c r="D125" s="49">
        <v>5.95</v>
      </c>
      <c r="E125" s="50"/>
      <c r="F125" s="53">
        <f t="shared" si="7"/>
        <v>0</v>
      </c>
      <c r="G125" s="54"/>
      <c r="H125" s="52">
        <f t="shared" si="11"/>
        <v>0</v>
      </c>
    </row>
    <row r="126" spans="1:10" ht="13.5" thickBot="1" x14ac:dyDescent="0.25">
      <c r="A126" s="30"/>
      <c r="B126" s="42"/>
      <c r="C126" s="49"/>
      <c r="D126" s="49"/>
      <c r="E126" s="50"/>
      <c r="F126" s="53">
        <f t="shared" si="7"/>
        <v>0</v>
      </c>
      <c r="G126" s="54"/>
      <c r="H126" s="52"/>
    </row>
    <row r="127" spans="1:10" ht="13.5" thickBot="1" x14ac:dyDescent="0.25">
      <c r="A127" s="28" t="s">
        <v>41</v>
      </c>
      <c r="B127" s="41" t="s">
        <v>6</v>
      </c>
      <c r="C127" s="49">
        <v>3</v>
      </c>
      <c r="D127" s="49">
        <v>3.57</v>
      </c>
      <c r="E127" s="50"/>
      <c r="F127" s="53">
        <f t="shared" si="7"/>
        <v>0</v>
      </c>
      <c r="G127" s="54"/>
      <c r="H127" s="52">
        <f>E127*D127</f>
        <v>0</v>
      </c>
    </row>
    <row r="128" spans="1:10" ht="13.5" thickBot="1" x14ac:dyDescent="0.25">
      <c r="A128" s="28" t="s">
        <v>42</v>
      </c>
      <c r="B128" s="41" t="s">
        <v>6</v>
      </c>
      <c r="C128" s="49">
        <v>5</v>
      </c>
      <c r="D128" s="49">
        <v>5.95</v>
      </c>
      <c r="E128" s="50"/>
      <c r="F128" s="53">
        <f t="shared" si="7"/>
        <v>0</v>
      </c>
      <c r="G128" s="54"/>
      <c r="H128" s="52">
        <f>E128*D128</f>
        <v>0</v>
      </c>
    </row>
    <row r="129" spans="1:10" ht="13.5" thickBot="1" x14ac:dyDescent="0.25">
      <c r="A129" s="30" t="s">
        <v>122</v>
      </c>
      <c r="B129" s="41" t="s">
        <v>6</v>
      </c>
      <c r="C129" s="49">
        <v>7</v>
      </c>
      <c r="D129" s="49">
        <v>8.33</v>
      </c>
      <c r="E129" s="50"/>
      <c r="F129" s="53">
        <f t="shared" si="7"/>
        <v>0</v>
      </c>
      <c r="G129" s="54"/>
      <c r="H129" s="52">
        <f t="shared" ref="H129:H134" si="12">E129*D129</f>
        <v>0</v>
      </c>
    </row>
    <row r="130" spans="1:10" ht="13.5" thickBot="1" x14ac:dyDescent="0.25">
      <c r="A130" s="30" t="s">
        <v>123</v>
      </c>
      <c r="B130" s="41" t="s">
        <v>6</v>
      </c>
      <c r="C130" s="49">
        <v>8</v>
      </c>
      <c r="D130" s="49">
        <v>9.52</v>
      </c>
      <c r="E130" s="50"/>
      <c r="F130" s="53">
        <f t="shared" si="7"/>
        <v>0</v>
      </c>
      <c r="G130" s="54"/>
      <c r="H130" s="52">
        <f t="shared" si="12"/>
        <v>0</v>
      </c>
    </row>
    <row r="131" spans="1:10" ht="13.5" thickBot="1" x14ac:dyDescent="0.25">
      <c r="A131" s="30" t="s">
        <v>126</v>
      </c>
      <c r="B131" s="42" t="s">
        <v>6</v>
      </c>
      <c r="C131" s="49">
        <v>1.5</v>
      </c>
      <c r="D131" s="49">
        <v>1.79</v>
      </c>
      <c r="E131" s="50"/>
      <c r="F131" s="53">
        <f t="shared" si="7"/>
        <v>0</v>
      </c>
      <c r="G131" s="54"/>
      <c r="H131" s="52">
        <f t="shared" si="12"/>
        <v>0</v>
      </c>
    </row>
    <row r="132" spans="1:10" ht="13.5" thickBot="1" x14ac:dyDescent="0.25">
      <c r="A132" s="30" t="s">
        <v>127</v>
      </c>
      <c r="B132" s="42" t="s">
        <v>6</v>
      </c>
      <c r="C132" s="49">
        <v>3</v>
      </c>
      <c r="D132" s="49">
        <v>3.57</v>
      </c>
      <c r="E132" s="50"/>
      <c r="F132" s="53">
        <f t="shared" si="7"/>
        <v>0</v>
      </c>
      <c r="G132" s="54"/>
      <c r="H132" s="52">
        <f t="shared" si="12"/>
        <v>0</v>
      </c>
    </row>
    <row r="133" spans="1:10" ht="13.5" thickBot="1" x14ac:dyDescent="0.25">
      <c r="A133" s="30" t="s">
        <v>124</v>
      </c>
      <c r="B133" s="41" t="s">
        <v>6</v>
      </c>
      <c r="C133" s="49">
        <v>2</v>
      </c>
      <c r="D133" s="49">
        <v>2.38</v>
      </c>
      <c r="E133" s="50"/>
      <c r="F133" s="53">
        <f t="shared" si="7"/>
        <v>0</v>
      </c>
      <c r="G133" s="54"/>
      <c r="H133" s="52">
        <f t="shared" si="12"/>
        <v>0</v>
      </c>
    </row>
    <row r="134" spans="1:10" ht="13.5" thickBot="1" x14ac:dyDescent="0.25">
      <c r="A134" s="30" t="s">
        <v>125</v>
      </c>
      <c r="B134" s="41" t="s">
        <v>6</v>
      </c>
      <c r="C134" s="49">
        <v>3</v>
      </c>
      <c r="D134" s="49">
        <v>3.57</v>
      </c>
      <c r="E134" s="50"/>
      <c r="F134" s="53">
        <f t="shared" si="7"/>
        <v>0</v>
      </c>
      <c r="G134" s="54"/>
      <c r="H134" s="52">
        <f t="shared" si="12"/>
        <v>0</v>
      </c>
    </row>
    <row r="135" spans="1:10" ht="13.5" thickBot="1" x14ac:dyDescent="0.25">
      <c r="A135" s="30"/>
      <c r="B135" s="41"/>
      <c r="C135" s="49"/>
      <c r="D135" s="49"/>
      <c r="E135" s="50"/>
      <c r="F135" s="53">
        <f t="shared" si="7"/>
        <v>0</v>
      </c>
      <c r="G135" s="54"/>
      <c r="H135" s="52"/>
    </row>
    <row r="136" spans="1:10" ht="13.5" thickBot="1" x14ac:dyDescent="0.25">
      <c r="A136" s="30" t="s">
        <v>117</v>
      </c>
      <c r="B136" s="42" t="s">
        <v>6</v>
      </c>
      <c r="C136" s="49">
        <v>2</v>
      </c>
      <c r="D136" s="49">
        <v>2.38</v>
      </c>
      <c r="E136" s="50"/>
      <c r="F136" s="53">
        <f t="shared" si="7"/>
        <v>0</v>
      </c>
      <c r="G136" s="54"/>
      <c r="H136" s="52"/>
    </row>
    <row r="137" spans="1:10" ht="13.5" thickBot="1" x14ac:dyDescent="0.25">
      <c r="A137" s="30" t="s">
        <v>78</v>
      </c>
      <c r="B137" s="42" t="s">
        <v>6</v>
      </c>
      <c r="C137" s="49">
        <v>3</v>
      </c>
      <c r="D137" s="49">
        <v>3.57</v>
      </c>
      <c r="E137" s="50"/>
      <c r="F137" s="53">
        <f t="shared" si="7"/>
        <v>0</v>
      </c>
      <c r="G137" s="54"/>
      <c r="H137" s="52">
        <f t="shared" ref="H137:H155" si="13">E137*D137</f>
        <v>0</v>
      </c>
    </row>
    <row r="138" spans="1:10" ht="13.5" thickBot="1" x14ac:dyDescent="0.25">
      <c r="A138" s="30" t="s">
        <v>138</v>
      </c>
      <c r="B138" s="42" t="s">
        <v>6</v>
      </c>
      <c r="C138" s="49">
        <v>5</v>
      </c>
      <c r="D138" s="49">
        <f>C138*1.19</f>
        <v>5.9499999999999993</v>
      </c>
      <c r="E138" s="50"/>
      <c r="F138" s="53">
        <f t="shared" si="7"/>
        <v>0</v>
      </c>
      <c r="G138" s="54"/>
      <c r="H138" s="52">
        <f t="shared" si="13"/>
        <v>0</v>
      </c>
    </row>
    <row r="139" spans="1:10" ht="13.5" thickBot="1" x14ac:dyDescent="0.25">
      <c r="A139" s="28"/>
      <c r="B139" s="41"/>
      <c r="C139" s="49"/>
      <c r="D139" s="49"/>
      <c r="E139" s="50"/>
      <c r="F139" s="53">
        <f t="shared" si="7"/>
        <v>0</v>
      </c>
      <c r="G139" s="54"/>
      <c r="H139" s="52">
        <f t="shared" si="13"/>
        <v>0</v>
      </c>
    </row>
    <row r="140" spans="1:10" ht="13.5" thickBot="1" x14ac:dyDescent="0.25">
      <c r="A140" s="28" t="s">
        <v>43</v>
      </c>
      <c r="B140" s="41" t="s">
        <v>6</v>
      </c>
      <c r="C140" s="49">
        <v>3</v>
      </c>
      <c r="D140" s="49">
        <v>3.57</v>
      </c>
      <c r="E140" s="50"/>
      <c r="F140" s="53">
        <f t="shared" si="7"/>
        <v>0</v>
      </c>
      <c r="G140" s="54"/>
      <c r="H140" s="52">
        <f t="shared" si="13"/>
        <v>0</v>
      </c>
    </row>
    <row r="141" spans="1:10" ht="13.5" thickBot="1" x14ac:dyDescent="0.25">
      <c r="A141" s="28" t="s">
        <v>44</v>
      </c>
      <c r="B141" s="41" t="s">
        <v>6</v>
      </c>
      <c r="C141" s="49">
        <v>11</v>
      </c>
      <c r="D141" s="49">
        <v>13.09</v>
      </c>
      <c r="E141" s="50"/>
      <c r="F141" s="53">
        <f t="shared" si="7"/>
        <v>0</v>
      </c>
      <c r="G141" s="54"/>
      <c r="H141" s="52">
        <f t="shared" si="13"/>
        <v>0</v>
      </c>
    </row>
    <row r="142" spans="1:10" ht="13.5" thickBot="1" x14ac:dyDescent="0.25">
      <c r="A142" s="30" t="s">
        <v>95</v>
      </c>
      <c r="B142" s="41" t="s">
        <v>6</v>
      </c>
      <c r="C142" s="49">
        <v>11</v>
      </c>
      <c r="D142" s="49">
        <v>13.09</v>
      </c>
      <c r="E142" s="50"/>
      <c r="F142" s="53">
        <f t="shared" si="7"/>
        <v>0</v>
      </c>
      <c r="G142" s="54"/>
      <c r="H142" s="52">
        <f t="shared" si="13"/>
        <v>0</v>
      </c>
    </row>
    <row r="143" spans="1:10" ht="13.5" thickBot="1" x14ac:dyDescent="0.25">
      <c r="A143" s="28"/>
      <c r="B143" s="41"/>
      <c r="C143" s="49"/>
      <c r="D143" s="49"/>
      <c r="E143" s="50"/>
      <c r="F143" s="53">
        <f t="shared" si="7"/>
        <v>0</v>
      </c>
      <c r="G143" s="54"/>
      <c r="H143" s="52">
        <f t="shared" si="13"/>
        <v>0</v>
      </c>
      <c r="I143"/>
      <c r="J143"/>
    </row>
    <row r="144" spans="1:10" ht="13.5" thickBot="1" x14ac:dyDescent="0.25">
      <c r="A144" s="28" t="s">
        <v>45</v>
      </c>
      <c r="B144" s="41" t="s">
        <v>6</v>
      </c>
      <c r="C144" s="49">
        <v>4.2</v>
      </c>
      <c r="D144" s="49">
        <v>5</v>
      </c>
      <c r="E144" s="50"/>
      <c r="F144" s="53">
        <f t="shared" si="7"/>
        <v>0</v>
      </c>
      <c r="G144" s="54"/>
      <c r="H144" s="52">
        <f t="shared" si="13"/>
        <v>0</v>
      </c>
      <c r="I144"/>
      <c r="J144"/>
    </row>
    <row r="145" spans="1:10" ht="13.5" thickBot="1" x14ac:dyDescent="0.25">
      <c r="A145" s="28" t="s">
        <v>46</v>
      </c>
      <c r="B145" s="41" t="s">
        <v>6</v>
      </c>
      <c r="C145" s="49">
        <v>7</v>
      </c>
      <c r="D145" s="49">
        <v>8.33</v>
      </c>
      <c r="E145" s="50"/>
      <c r="F145" s="53">
        <f t="shared" si="7"/>
        <v>0</v>
      </c>
      <c r="G145" s="54"/>
      <c r="H145" s="52">
        <f t="shared" si="13"/>
        <v>0</v>
      </c>
      <c r="I145"/>
      <c r="J145"/>
    </row>
    <row r="146" spans="1:10" ht="13.5" thickBot="1" x14ac:dyDescent="0.25">
      <c r="A146" s="28" t="s">
        <v>47</v>
      </c>
      <c r="B146" s="41" t="s">
        <v>6</v>
      </c>
      <c r="C146" s="49">
        <v>8</v>
      </c>
      <c r="D146" s="49">
        <v>9.52</v>
      </c>
      <c r="E146" s="50"/>
      <c r="F146" s="53">
        <f t="shared" si="7"/>
        <v>0</v>
      </c>
      <c r="G146" s="54"/>
      <c r="H146" s="52">
        <f t="shared" si="13"/>
        <v>0</v>
      </c>
      <c r="I146"/>
      <c r="J146"/>
    </row>
    <row r="147" spans="1:10" ht="13.5" thickBot="1" x14ac:dyDescent="0.25">
      <c r="A147" s="30" t="s">
        <v>137</v>
      </c>
      <c r="B147" s="41" t="s">
        <v>6</v>
      </c>
      <c r="C147" s="49">
        <v>16</v>
      </c>
      <c r="D147" s="49">
        <v>19.04</v>
      </c>
      <c r="E147" s="50"/>
      <c r="F147" s="53">
        <f t="shared" si="7"/>
        <v>0</v>
      </c>
      <c r="G147" s="54"/>
      <c r="H147" s="52">
        <f t="shared" si="13"/>
        <v>0</v>
      </c>
      <c r="I147"/>
      <c r="J147"/>
    </row>
    <row r="148" spans="1:10" ht="13.5" thickBot="1" x14ac:dyDescent="0.25">
      <c r="A148" s="28"/>
      <c r="B148" s="41"/>
      <c r="C148" s="49"/>
      <c r="D148" s="49"/>
      <c r="E148" s="50"/>
      <c r="F148" s="53">
        <f t="shared" si="7"/>
        <v>0</v>
      </c>
      <c r="G148" s="54"/>
      <c r="H148" s="52">
        <f t="shared" si="13"/>
        <v>0</v>
      </c>
      <c r="I148"/>
      <c r="J148"/>
    </row>
    <row r="149" spans="1:10" ht="13.5" thickBot="1" x14ac:dyDescent="0.25">
      <c r="A149" s="30" t="s">
        <v>58</v>
      </c>
      <c r="B149" s="42" t="s">
        <v>6</v>
      </c>
      <c r="C149" s="49">
        <v>2</v>
      </c>
      <c r="D149" s="49">
        <v>2.38</v>
      </c>
      <c r="E149" s="50"/>
      <c r="F149" s="53">
        <f t="shared" si="7"/>
        <v>0</v>
      </c>
      <c r="G149" s="54"/>
      <c r="H149" s="52">
        <f t="shared" si="13"/>
        <v>0</v>
      </c>
      <c r="I149"/>
      <c r="J149"/>
    </row>
    <row r="150" spans="1:10" ht="13.5" thickBot="1" x14ac:dyDescent="0.25">
      <c r="A150" s="30" t="s">
        <v>120</v>
      </c>
      <c r="B150" s="42" t="s">
        <v>6</v>
      </c>
      <c r="C150" s="49">
        <v>1</v>
      </c>
      <c r="D150" s="49">
        <v>1.19</v>
      </c>
      <c r="E150" s="50"/>
      <c r="F150" s="53">
        <f t="shared" si="7"/>
        <v>0</v>
      </c>
      <c r="G150" s="54"/>
      <c r="H150" s="52">
        <f t="shared" si="13"/>
        <v>0</v>
      </c>
      <c r="I150"/>
      <c r="J150"/>
    </row>
    <row r="151" spans="1:10" ht="13.5" thickBot="1" x14ac:dyDescent="0.25">
      <c r="A151" s="28" t="s">
        <v>48</v>
      </c>
      <c r="B151" s="41" t="s">
        <v>6</v>
      </c>
      <c r="C151" s="49">
        <v>1</v>
      </c>
      <c r="D151" s="49">
        <v>1.19</v>
      </c>
      <c r="E151" s="50"/>
      <c r="F151" s="53">
        <f t="shared" si="7"/>
        <v>0</v>
      </c>
      <c r="G151" s="54"/>
      <c r="H151" s="52">
        <f t="shared" si="13"/>
        <v>0</v>
      </c>
      <c r="I151"/>
      <c r="J151"/>
    </row>
    <row r="152" spans="1:10" ht="13.5" thickBot="1" x14ac:dyDescent="0.25">
      <c r="A152" s="28"/>
      <c r="B152" s="41"/>
      <c r="C152" s="49"/>
      <c r="D152" s="49"/>
      <c r="E152" s="50"/>
      <c r="F152" s="53">
        <f t="shared" si="7"/>
        <v>0</v>
      </c>
      <c r="G152" s="56"/>
      <c r="H152" s="52">
        <f t="shared" si="13"/>
        <v>0</v>
      </c>
      <c r="I152"/>
      <c r="J152"/>
    </row>
    <row r="153" spans="1:10" ht="13.5" thickBot="1" x14ac:dyDescent="0.25">
      <c r="A153" s="30" t="s">
        <v>61</v>
      </c>
      <c r="B153" s="42" t="s">
        <v>6</v>
      </c>
      <c r="C153" s="49">
        <v>0.1</v>
      </c>
      <c r="D153" s="49">
        <v>0.12</v>
      </c>
      <c r="E153" s="50"/>
      <c r="F153" s="53">
        <f t="shared" si="7"/>
        <v>0</v>
      </c>
      <c r="G153" s="54"/>
      <c r="H153" s="52">
        <f t="shared" si="13"/>
        <v>0</v>
      </c>
      <c r="I153"/>
      <c r="J153"/>
    </row>
    <row r="154" spans="1:10" ht="13.5" thickBot="1" x14ac:dyDescent="0.25">
      <c r="A154" s="30" t="s">
        <v>62</v>
      </c>
      <c r="B154" s="42" t="s">
        <v>6</v>
      </c>
      <c r="C154" s="49">
        <v>0.1</v>
      </c>
      <c r="D154" s="49">
        <v>0.12</v>
      </c>
      <c r="E154" s="50"/>
      <c r="F154" s="53">
        <f t="shared" si="7"/>
        <v>0</v>
      </c>
      <c r="G154" s="54"/>
      <c r="H154" s="52">
        <f t="shared" si="13"/>
        <v>0</v>
      </c>
      <c r="I154"/>
      <c r="J154"/>
    </row>
    <row r="155" spans="1:10" ht="13.5" thickBot="1" x14ac:dyDescent="0.25">
      <c r="A155" s="62" t="s">
        <v>171</v>
      </c>
      <c r="B155" s="76" t="s">
        <v>6</v>
      </c>
      <c r="C155" s="77">
        <v>0.1</v>
      </c>
      <c r="D155" s="78">
        <v>0.12</v>
      </c>
      <c r="E155" s="79"/>
      <c r="F155" s="53">
        <f t="shared" ref="F155" si="14">C155*E155</f>
        <v>0</v>
      </c>
      <c r="G155" s="80"/>
      <c r="H155" s="52">
        <f t="shared" si="13"/>
        <v>0</v>
      </c>
      <c r="I155"/>
      <c r="J155"/>
    </row>
    <row r="156" spans="1:10" ht="13.5" thickBot="1" x14ac:dyDescent="0.25">
      <c r="A156" s="62"/>
      <c r="B156" s="76"/>
      <c r="C156" s="77"/>
      <c r="D156" s="78"/>
      <c r="E156" s="79"/>
      <c r="F156" s="53">
        <f t="shared" si="7"/>
        <v>0</v>
      </c>
      <c r="G156" s="80"/>
      <c r="H156" s="81"/>
      <c r="I156"/>
      <c r="J156"/>
    </row>
    <row r="157" spans="1:10" ht="17.25" thickBot="1" x14ac:dyDescent="0.35">
      <c r="A157" s="123" t="s">
        <v>154</v>
      </c>
      <c r="B157" s="124"/>
      <c r="C157" s="123"/>
      <c r="D157" s="124"/>
      <c r="E157" s="83"/>
      <c r="F157" s="53">
        <f t="shared" si="7"/>
        <v>0</v>
      </c>
      <c r="G157" s="123"/>
      <c r="H157" s="124"/>
      <c r="I157"/>
      <c r="J157"/>
    </row>
    <row r="158" spans="1:10" ht="13.5" thickBot="1" x14ac:dyDescent="0.25">
      <c r="A158" s="28" t="s">
        <v>36</v>
      </c>
      <c r="B158" s="41" t="s">
        <v>6</v>
      </c>
      <c r="C158" s="49">
        <v>30</v>
      </c>
      <c r="D158" s="49">
        <v>38.17</v>
      </c>
      <c r="E158" s="50"/>
      <c r="F158" s="53">
        <f t="shared" si="7"/>
        <v>0</v>
      </c>
      <c r="G158" s="54"/>
      <c r="H158" s="52">
        <f>E158*D158</f>
        <v>0</v>
      </c>
      <c r="I158"/>
      <c r="J158"/>
    </row>
    <row r="159" spans="1:10" ht="13.5" thickBot="1" x14ac:dyDescent="0.25">
      <c r="A159" s="66"/>
      <c r="B159" s="65"/>
      <c r="C159" s="77"/>
      <c r="D159" s="78"/>
      <c r="E159" s="79"/>
      <c r="F159" s="53">
        <f t="shared" ref="F159:F186" si="15">C159*E159</f>
        <v>0</v>
      </c>
      <c r="G159" s="80"/>
      <c r="H159" s="81"/>
      <c r="I159"/>
      <c r="J159"/>
    </row>
    <row r="160" spans="1:10" ht="17.25" thickBot="1" x14ac:dyDescent="0.35">
      <c r="A160" s="123" t="s">
        <v>155</v>
      </c>
      <c r="B160" s="124"/>
      <c r="C160" s="123"/>
      <c r="D160" s="124"/>
      <c r="E160" s="83"/>
      <c r="F160" s="53">
        <f t="shared" si="15"/>
        <v>0</v>
      </c>
      <c r="G160" s="123"/>
      <c r="H160" s="124"/>
      <c r="I160"/>
      <c r="J160"/>
    </row>
    <row r="161" spans="1:10" ht="13.5" thickBot="1" x14ac:dyDescent="0.25">
      <c r="A161" s="28" t="s">
        <v>50</v>
      </c>
      <c r="B161" s="41" t="s">
        <v>6</v>
      </c>
      <c r="C161" s="49">
        <v>4.4000000000000004</v>
      </c>
      <c r="D161" s="49">
        <v>5.24</v>
      </c>
      <c r="E161" s="50"/>
      <c r="F161" s="53">
        <f t="shared" si="15"/>
        <v>0</v>
      </c>
      <c r="G161" s="54"/>
      <c r="H161" s="52">
        <f>E161*D161</f>
        <v>0</v>
      </c>
      <c r="I161"/>
      <c r="J161"/>
    </row>
    <row r="162" spans="1:10" ht="13.5" thickBot="1" x14ac:dyDescent="0.25">
      <c r="A162" s="28" t="s">
        <v>51</v>
      </c>
      <c r="B162" s="41" t="s">
        <v>6</v>
      </c>
      <c r="C162" s="49">
        <v>4.4000000000000004</v>
      </c>
      <c r="D162" s="49">
        <v>5.24</v>
      </c>
      <c r="E162" s="50"/>
      <c r="F162" s="53">
        <f t="shared" si="15"/>
        <v>0</v>
      </c>
      <c r="G162" s="54"/>
      <c r="H162" s="52">
        <f>E162*D162</f>
        <v>0</v>
      </c>
      <c r="I162"/>
      <c r="J162"/>
    </row>
    <row r="163" spans="1:10" ht="13.5" thickBot="1" x14ac:dyDescent="0.25">
      <c r="A163" s="28" t="s">
        <v>52</v>
      </c>
      <c r="B163" s="41" t="s">
        <v>53</v>
      </c>
      <c r="C163" s="49">
        <v>18</v>
      </c>
      <c r="D163" s="49">
        <v>20.52</v>
      </c>
      <c r="E163" s="50"/>
      <c r="F163" s="53">
        <f t="shared" si="15"/>
        <v>0</v>
      </c>
      <c r="G163" s="54"/>
      <c r="H163" s="52">
        <f>E163*D163</f>
        <v>0</v>
      </c>
      <c r="I163"/>
      <c r="J163"/>
    </row>
    <row r="164" spans="1:10" ht="13.5" thickBot="1" x14ac:dyDescent="0.25">
      <c r="A164" s="28" t="s">
        <v>54</v>
      </c>
      <c r="B164" s="41" t="s">
        <v>6</v>
      </c>
      <c r="C164" s="49">
        <v>0.14000000000000001</v>
      </c>
      <c r="D164" s="49">
        <v>0.17</v>
      </c>
      <c r="E164" s="50"/>
      <c r="F164" s="53">
        <f t="shared" si="15"/>
        <v>0</v>
      </c>
      <c r="G164" s="55"/>
      <c r="H164" s="52">
        <f>E164*D164</f>
        <v>0</v>
      </c>
      <c r="I164"/>
      <c r="J164"/>
    </row>
    <row r="165" spans="1:10" ht="13.5" thickBot="1" x14ac:dyDescent="0.25">
      <c r="A165" s="28" t="s">
        <v>55</v>
      </c>
      <c r="B165" s="41" t="s">
        <v>6</v>
      </c>
      <c r="C165" s="49">
        <v>0.31</v>
      </c>
      <c r="D165" s="49">
        <v>0.37</v>
      </c>
      <c r="E165" s="50"/>
      <c r="F165" s="53">
        <f t="shared" si="15"/>
        <v>0</v>
      </c>
      <c r="G165" s="56"/>
      <c r="H165" s="52">
        <f t="shared" ref="H165:H186" si="16">E165*D165</f>
        <v>0</v>
      </c>
      <c r="I165"/>
      <c r="J165"/>
    </row>
    <row r="166" spans="1:10" ht="13.5" thickBot="1" x14ac:dyDescent="0.25">
      <c r="A166" s="66"/>
      <c r="B166" s="65"/>
      <c r="C166" s="77"/>
      <c r="D166" s="78"/>
      <c r="E166" s="79"/>
      <c r="F166" s="53">
        <f t="shared" si="15"/>
        <v>0</v>
      </c>
      <c r="G166" s="82"/>
      <c r="H166" s="52">
        <f t="shared" si="16"/>
        <v>0</v>
      </c>
      <c r="I166"/>
      <c r="J166"/>
    </row>
    <row r="167" spans="1:10" ht="17.25" thickBot="1" x14ac:dyDescent="0.35">
      <c r="A167" s="123" t="s">
        <v>156</v>
      </c>
      <c r="B167" s="124"/>
      <c r="C167" s="123"/>
      <c r="D167" s="124"/>
      <c r="E167" s="83"/>
      <c r="F167" s="53">
        <f t="shared" si="15"/>
        <v>0</v>
      </c>
      <c r="G167" s="84"/>
      <c r="H167" s="52">
        <f t="shared" si="16"/>
        <v>0</v>
      </c>
      <c r="I167"/>
      <c r="J167"/>
    </row>
    <row r="168" spans="1:10" ht="13.5" thickBot="1" x14ac:dyDescent="0.25">
      <c r="A168" s="28" t="s">
        <v>101</v>
      </c>
      <c r="B168" s="41" t="s">
        <v>6</v>
      </c>
      <c r="C168" s="49">
        <v>4.5</v>
      </c>
      <c r="D168" s="49">
        <v>5.36</v>
      </c>
      <c r="E168" s="50"/>
      <c r="F168" s="53">
        <f t="shared" si="15"/>
        <v>0</v>
      </c>
      <c r="G168" s="56"/>
      <c r="H168" s="52">
        <f t="shared" si="16"/>
        <v>0</v>
      </c>
      <c r="I168"/>
      <c r="J168"/>
    </row>
    <row r="169" spans="1:10" ht="13.5" thickBot="1" x14ac:dyDescent="0.25">
      <c r="A169" s="28" t="s">
        <v>102</v>
      </c>
      <c r="B169" s="41" t="s">
        <v>6</v>
      </c>
      <c r="C169" s="49">
        <v>3</v>
      </c>
      <c r="D169" s="49">
        <v>2.9749999999999996</v>
      </c>
      <c r="E169" s="50"/>
      <c r="F169" s="53">
        <f t="shared" si="15"/>
        <v>0</v>
      </c>
      <c r="G169" s="56"/>
      <c r="H169" s="52">
        <f t="shared" si="16"/>
        <v>0</v>
      </c>
      <c r="I169"/>
      <c r="J169"/>
    </row>
    <row r="170" spans="1:10" ht="13.5" thickBot="1" x14ac:dyDescent="0.25">
      <c r="A170" s="28" t="s">
        <v>103</v>
      </c>
      <c r="B170" s="41" t="s">
        <v>6</v>
      </c>
      <c r="C170" s="49">
        <v>5</v>
      </c>
      <c r="D170" s="49">
        <v>5.9499999999999993</v>
      </c>
      <c r="E170" s="50"/>
      <c r="F170" s="53">
        <f t="shared" si="15"/>
        <v>0</v>
      </c>
      <c r="G170" s="56"/>
      <c r="H170" s="52">
        <f t="shared" si="16"/>
        <v>0</v>
      </c>
      <c r="I170"/>
      <c r="J170"/>
    </row>
    <row r="171" spans="1:10" ht="13.5" thickBot="1" x14ac:dyDescent="0.25">
      <c r="A171" s="30" t="s">
        <v>114</v>
      </c>
      <c r="B171" s="41" t="s">
        <v>6</v>
      </c>
      <c r="C171" s="49">
        <v>3</v>
      </c>
      <c r="D171" s="49">
        <v>3.57</v>
      </c>
      <c r="E171" s="50"/>
      <c r="F171" s="53">
        <f t="shared" si="15"/>
        <v>0</v>
      </c>
      <c r="G171" s="56"/>
      <c r="H171" s="52">
        <f t="shared" si="16"/>
        <v>0</v>
      </c>
      <c r="I171"/>
      <c r="J171"/>
    </row>
    <row r="172" spans="1:10" ht="13.5" thickBot="1" x14ac:dyDescent="0.25">
      <c r="A172" s="30" t="s">
        <v>115</v>
      </c>
      <c r="B172" s="41" t="s">
        <v>6</v>
      </c>
      <c r="C172" s="49">
        <v>2</v>
      </c>
      <c r="D172" s="49">
        <v>2.38</v>
      </c>
      <c r="E172" s="50"/>
      <c r="F172" s="53">
        <f t="shared" si="15"/>
        <v>0</v>
      </c>
      <c r="G172" s="56"/>
      <c r="H172" s="52">
        <f t="shared" si="16"/>
        <v>0</v>
      </c>
      <c r="I172"/>
      <c r="J172"/>
    </row>
    <row r="173" spans="1:10" ht="13.5" thickBot="1" x14ac:dyDescent="0.25">
      <c r="A173" s="30" t="s">
        <v>116</v>
      </c>
      <c r="B173" s="41" t="s">
        <v>6</v>
      </c>
      <c r="C173" s="49">
        <v>3.5</v>
      </c>
      <c r="D173" s="49">
        <v>4.17</v>
      </c>
      <c r="E173" s="50"/>
      <c r="F173" s="53">
        <f t="shared" si="15"/>
        <v>0</v>
      </c>
      <c r="G173" s="56"/>
      <c r="H173" s="52">
        <f t="shared" si="16"/>
        <v>0</v>
      </c>
      <c r="I173"/>
      <c r="J173"/>
    </row>
    <row r="174" spans="1:10" ht="13.5" thickBot="1" x14ac:dyDescent="0.25">
      <c r="A174" s="30" t="s">
        <v>170</v>
      </c>
      <c r="B174" s="41" t="s">
        <v>6</v>
      </c>
      <c r="C174" s="49">
        <v>3</v>
      </c>
      <c r="D174" s="49">
        <v>3.57</v>
      </c>
      <c r="E174" s="50"/>
      <c r="F174" s="53">
        <f t="shared" si="15"/>
        <v>0</v>
      </c>
      <c r="G174" s="56"/>
      <c r="H174" s="52">
        <f t="shared" si="16"/>
        <v>0</v>
      </c>
      <c r="I174"/>
      <c r="J174"/>
    </row>
    <row r="175" spans="1:10" ht="13.5" thickBot="1" x14ac:dyDescent="0.25">
      <c r="A175" s="28" t="s">
        <v>104</v>
      </c>
      <c r="B175" s="41" t="s">
        <v>6</v>
      </c>
      <c r="C175" s="49">
        <v>2.5</v>
      </c>
      <c r="D175" s="49">
        <v>2.9749999999999996</v>
      </c>
      <c r="E175" s="50"/>
      <c r="F175" s="53">
        <f t="shared" si="15"/>
        <v>0</v>
      </c>
      <c r="G175" s="56"/>
      <c r="H175" s="52">
        <f t="shared" si="16"/>
        <v>0</v>
      </c>
      <c r="I175"/>
      <c r="J175"/>
    </row>
    <row r="176" spans="1:10" ht="13.5" thickBot="1" x14ac:dyDescent="0.25">
      <c r="A176" s="30" t="s">
        <v>121</v>
      </c>
      <c r="B176" s="41" t="s">
        <v>6</v>
      </c>
      <c r="C176" s="49">
        <v>1</v>
      </c>
      <c r="D176" s="49">
        <v>1.19</v>
      </c>
      <c r="E176" s="50"/>
      <c r="F176" s="53">
        <f t="shared" si="15"/>
        <v>0</v>
      </c>
      <c r="G176" s="56"/>
      <c r="H176" s="52">
        <f t="shared" si="16"/>
        <v>0</v>
      </c>
      <c r="I176"/>
      <c r="J176"/>
    </row>
    <row r="177" spans="1:10" s="92" customFormat="1" ht="30" customHeight="1" thickBot="1" x14ac:dyDescent="0.25">
      <c r="A177" s="61" t="s">
        <v>131</v>
      </c>
      <c r="B177" s="86" t="s">
        <v>6</v>
      </c>
      <c r="C177" s="87">
        <v>2.5</v>
      </c>
      <c r="D177" s="87">
        <v>2.98</v>
      </c>
      <c r="E177" s="88"/>
      <c r="F177" s="89">
        <f t="shared" si="15"/>
        <v>0</v>
      </c>
      <c r="G177" s="90"/>
      <c r="H177" s="91">
        <f t="shared" si="16"/>
        <v>0</v>
      </c>
    </row>
    <row r="178" spans="1:10" ht="13.5" thickBot="1" x14ac:dyDescent="0.25">
      <c r="A178" s="30" t="s">
        <v>134</v>
      </c>
      <c r="B178" s="41" t="s">
        <v>6</v>
      </c>
      <c r="C178" s="49">
        <v>2</v>
      </c>
      <c r="D178" s="49">
        <v>2.38</v>
      </c>
      <c r="E178" s="50"/>
      <c r="F178" s="53">
        <f t="shared" si="15"/>
        <v>0</v>
      </c>
      <c r="G178" s="56"/>
      <c r="H178" s="52">
        <f t="shared" si="16"/>
        <v>0</v>
      </c>
      <c r="I178"/>
      <c r="J178"/>
    </row>
    <row r="179" spans="1:10" ht="13.5" thickBot="1" x14ac:dyDescent="0.25">
      <c r="A179" s="30" t="s">
        <v>106</v>
      </c>
      <c r="B179" s="41" t="s">
        <v>6</v>
      </c>
      <c r="C179" s="49">
        <v>2</v>
      </c>
      <c r="D179" s="49">
        <v>2.38</v>
      </c>
      <c r="E179" s="50"/>
      <c r="F179" s="53">
        <f t="shared" si="15"/>
        <v>0</v>
      </c>
      <c r="G179" s="56"/>
      <c r="H179" s="52">
        <f t="shared" si="16"/>
        <v>0</v>
      </c>
      <c r="I179"/>
      <c r="J179"/>
    </row>
    <row r="180" spans="1:10" ht="13.5" thickBot="1" x14ac:dyDescent="0.25">
      <c r="A180" s="30"/>
      <c r="B180" s="41"/>
      <c r="C180" s="49"/>
      <c r="D180" s="49"/>
      <c r="E180" s="50"/>
      <c r="F180" s="53">
        <f t="shared" si="15"/>
        <v>0</v>
      </c>
      <c r="G180" s="56"/>
      <c r="H180" s="52">
        <f t="shared" si="16"/>
        <v>0</v>
      </c>
      <c r="I180"/>
      <c r="J180"/>
    </row>
    <row r="181" spans="1:10" ht="13.5" thickBot="1" x14ac:dyDescent="0.25">
      <c r="A181" s="30" t="s">
        <v>158</v>
      </c>
      <c r="B181" s="41" t="s">
        <v>6</v>
      </c>
      <c r="C181" s="49">
        <v>0.42</v>
      </c>
      <c r="D181" s="49">
        <v>0.49979999999999997</v>
      </c>
      <c r="E181" s="50"/>
      <c r="F181" s="53">
        <f t="shared" si="15"/>
        <v>0</v>
      </c>
      <c r="G181" s="56"/>
      <c r="H181" s="52">
        <f t="shared" si="16"/>
        <v>0</v>
      </c>
      <c r="I181"/>
      <c r="J181"/>
    </row>
    <row r="182" spans="1:10" ht="13.5" thickBot="1" x14ac:dyDescent="0.25">
      <c r="A182" s="30" t="s">
        <v>157</v>
      </c>
      <c r="B182" s="41" t="s">
        <v>6</v>
      </c>
      <c r="C182" s="49">
        <v>2.5</v>
      </c>
      <c r="D182" s="49">
        <v>2.9749999999999996</v>
      </c>
      <c r="E182" s="50"/>
      <c r="F182" s="53">
        <f t="shared" si="15"/>
        <v>0</v>
      </c>
      <c r="G182" s="56"/>
      <c r="H182" s="52">
        <f t="shared" si="16"/>
        <v>0</v>
      </c>
      <c r="I182"/>
      <c r="J182"/>
    </row>
    <row r="183" spans="1:10" ht="13.5" thickBot="1" x14ac:dyDescent="0.25">
      <c r="A183" s="30" t="s">
        <v>159</v>
      </c>
      <c r="B183" s="41" t="s">
        <v>6</v>
      </c>
      <c r="C183" s="49">
        <v>3</v>
      </c>
      <c r="D183" s="49">
        <v>3.57</v>
      </c>
      <c r="E183" s="50"/>
      <c r="F183" s="53">
        <f t="shared" si="15"/>
        <v>0</v>
      </c>
      <c r="G183" s="56"/>
      <c r="H183" s="52">
        <f t="shared" si="16"/>
        <v>0</v>
      </c>
      <c r="I183"/>
      <c r="J183"/>
    </row>
    <row r="184" spans="1:10" ht="13.5" thickBot="1" x14ac:dyDescent="0.25">
      <c r="A184" s="28"/>
      <c r="B184" s="63"/>
      <c r="C184" s="49"/>
      <c r="D184" s="49"/>
      <c r="E184" s="50"/>
      <c r="F184" s="53">
        <f t="shared" si="15"/>
        <v>0</v>
      </c>
      <c r="G184" s="56"/>
      <c r="H184" s="52">
        <f t="shared" si="16"/>
        <v>0</v>
      </c>
      <c r="I184"/>
      <c r="J184"/>
    </row>
    <row r="185" spans="1:10" ht="13.5" thickBot="1" x14ac:dyDescent="0.25">
      <c r="A185" s="64" t="s">
        <v>129</v>
      </c>
      <c r="B185" s="63"/>
      <c r="C185" s="49"/>
      <c r="D185" s="49"/>
      <c r="E185" s="50"/>
      <c r="F185" s="53">
        <f t="shared" si="15"/>
        <v>0</v>
      </c>
      <c r="G185" s="56"/>
      <c r="H185" s="52">
        <f t="shared" si="16"/>
        <v>0</v>
      </c>
      <c r="I185"/>
      <c r="J185"/>
    </row>
    <row r="186" spans="1:10" ht="13.5" thickBot="1" x14ac:dyDescent="0.25">
      <c r="A186" s="93" t="s">
        <v>68</v>
      </c>
      <c r="B186" s="94" t="s">
        <v>69</v>
      </c>
      <c r="C186" s="53">
        <v>0.36</v>
      </c>
      <c r="D186" s="53">
        <f>C186*1.19</f>
        <v>0.42839999999999995</v>
      </c>
      <c r="E186" s="79"/>
      <c r="F186" s="53">
        <f t="shared" si="15"/>
        <v>0</v>
      </c>
      <c r="G186" s="56"/>
      <c r="H186" s="52">
        <f t="shared" si="16"/>
        <v>0</v>
      </c>
      <c r="I186"/>
      <c r="J186"/>
    </row>
    <row r="187" spans="1:10" ht="13.5" thickBot="1" x14ac:dyDescent="0.25">
      <c r="A187" s="98"/>
      <c r="B187" s="99"/>
      <c r="C187" s="100"/>
      <c r="D187" s="101"/>
      <c r="E187" s="104"/>
      <c r="F187" s="102"/>
      <c r="G187" s="4"/>
      <c r="H187" s="103"/>
      <c r="I187"/>
      <c r="J187"/>
    </row>
    <row r="188" spans="1:10" ht="15.75" thickBot="1" x14ac:dyDescent="0.35">
      <c r="A188" s="95" t="s">
        <v>181</v>
      </c>
      <c r="B188" s="96"/>
      <c r="C188" s="97"/>
      <c r="D188" s="46"/>
      <c r="E188" s="39"/>
      <c r="F188" s="7"/>
      <c r="G188" s="3"/>
      <c r="H188" s="3"/>
      <c r="I188"/>
      <c r="J188"/>
    </row>
    <row r="189" spans="1:10" ht="40.5" customHeight="1" thickBot="1" x14ac:dyDescent="0.35">
      <c r="A189" s="30" t="s">
        <v>118</v>
      </c>
      <c r="B189" s="1"/>
      <c r="C189" s="2"/>
      <c r="D189" s="29"/>
      <c r="E189" s="39"/>
      <c r="F189" s="3"/>
      <c r="G189" s="3"/>
      <c r="H189" s="3"/>
      <c r="I189"/>
      <c r="J189"/>
    </row>
    <row r="190" spans="1:10" ht="13.5" thickBot="1" x14ac:dyDescent="0.25">
      <c r="A190" s="18"/>
      <c r="B190" s="3"/>
      <c r="C190" s="8"/>
      <c r="D190" s="33"/>
      <c r="E190" s="39"/>
      <c r="F190" s="3"/>
      <c r="G190" s="3"/>
      <c r="H190" s="3"/>
    </row>
    <row r="191" spans="1:10" ht="14.25" x14ac:dyDescent="0.2">
      <c r="A191" s="132" t="s">
        <v>59</v>
      </c>
      <c r="B191" s="133"/>
      <c r="C191" s="133"/>
      <c r="D191" s="134"/>
    </row>
    <row r="192" spans="1:10" ht="14.25" x14ac:dyDescent="0.2">
      <c r="A192" s="135" t="s">
        <v>60</v>
      </c>
      <c r="B192" s="136"/>
      <c r="C192" s="136"/>
      <c r="D192" s="137"/>
    </row>
    <row r="193" spans="1:4" ht="15" thickBot="1" x14ac:dyDescent="0.25">
      <c r="A193" s="106" t="s">
        <v>174</v>
      </c>
      <c r="B193" s="107"/>
      <c r="C193" s="107"/>
      <c r="D193" s="108"/>
    </row>
  </sheetData>
  <autoFilter ref="A12:J186">
    <filterColumn colId="0" showButton="0"/>
  </autoFilter>
  <mergeCells count="31">
    <mergeCell ref="A191:D191"/>
    <mergeCell ref="A192:D192"/>
    <mergeCell ref="G157:H157"/>
    <mergeCell ref="A96:B96"/>
    <mergeCell ref="A100:B100"/>
    <mergeCell ref="A116:B116"/>
    <mergeCell ref="C167:D167"/>
    <mergeCell ref="A160:B160"/>
    <mergeCell ref="C160:D160"/>
    <mergeCell ref="G160:H160"/>
    <mergeCell ref="F1:H1"/>
    <mergeCell ref="F3:H3"/>
    <mergeCell ref="F4:H4"/>
    <mergeCell ref="F5:H5"/>
    <mergeCell ref="A27:B27"/>
    <mergeCell ref="A193:D193"/>
    <mergeCell ref="F2:H2"/>
    <mergeCell ref="A8:D9"/>
    <mergeCell ref="A10:D10"/>
    <mergeCell ref="A12:B12"/>
    <mergeCell ref="A82:B82"/>
    <mergeCell ref="A92:B92"/>
    <mergeCell ref="A167:B167"/>
    <mergeCell ref="F6:H6"/>
    <mergeCell ref="A45:B45"/>
    <mergeCell ref="A49:B49"/>
    <mergeCell ref="A54:B54"/>
    <mergeCell ref="A68:B68"/>
    <mergeCell ref="A89:B89"/>
    <mergeCell ref="A157:B157"/>
    <mergeCell ref="C157:D157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WordArt.2" shapeId="1036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28575</xdr:rowOff>
              </from>
              <to>
                <xdr:col>0</xdr:col>
                <xdr:colOff>1276350</xdr:colOff>
                <xdr:row>5</xdr:row>
                <xdr:rowOff>114300</xdr:rowOff>
              </to>
            </anchor>
          </objectPr>
        </oleObject>
      </mc:Choice>
      <mc:Fallback>
        <oleObject progId="MSWordArt.2" shapeId="103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Geschirrpreise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Schneucker.Arno</dc:creator>
  <cp:lastModifiedBy>Arno Schneucker</cp:lastModifiedBy>
  <cp:lastPrinted>2009-06-07T18:13:01Z</cp:lastPrinted>
  <dcterms:created xsi:type="dcterms:W3CDTF">2009-06-02T05:55:50Z</dcterms:created>
  <dcterms:modified xsi:type="dcterms:W3CDTF">2018-07-24T10:58:57Z</dcterms:modified>
</cp:coreProperties>
</file>